
<file path=[Content_Types].xml><?xml version="1.0" encoding="utf-8"?>
<Types xmlns="http://schemas.openxmlformats.org/package/2006/content-type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10"/>
  <workbookPr defaultThemeVersion="166925"/>
  <mc:AlternateContent xmlns:mc="http://schemas.openxmlformats.org/markup-compatibility/2006">
    <mc:Choice Requires="x15">
      <x15ac:absPath xmlns:x15ac="http://schemas.microsoft.com/office/spreadsheetml/2010/11/ac" url="/Users/Laurent/Dropbox/Affaires en cours/Bourse VR/Devis/"/>
    </mc:Choice>
  </mc:AlternateContent>
  <xr:revisionPtr revIDLastSave="0" documentId="13_ncr:1_{FA869130-2886-7C45-8DD7-1E00AB67D18C}" xr6:coauthVersionLast="36" xr6:coauthVersionMax="36" xr10:uidLastSave="{00000000-0000-0000-0000-000000000000}"/>
  <bookViews>
    <workbookView xWindow="0" yWindow="460" windowWidth="40960" windowHeight="22580" xr2:uid="{769D572A-AE2E-1945-97C2-4A48D9B3C678}"/>
  </bookViews>
  <sheets>
    <sheet name="Budget (Soutien à l’innovation)" sheetId="1" r:id="rId1"/>
  </sheets>
  <definedNames>
    <definedName name="_xlnm.Print_Area" localSheetId="0">'Budget (Soutien à l’innovation)'!$A$1:$G$269</definedName>
  </definedNames>
  <calcPr calcId="1790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90" i="1" l="1"/>
  <c r="G191" i="1"/>
  <c r="G192" i="1"/>
  <c r="G193" i="1"/>
  <c r="G194" i="1"/>
  <c r="G189" i="1"/>
  <c r="G188" i="1"/>
  <c r="G240" i="1"/>
  <c r="G241" i="1"/>
  <c r="G239" i="1"/>
  <c r="F224" i="1"/>
  <c r="G224" i="1" s="1"/>
  <c r="F225" i="1"/>
  <c r="G225" i="1" s="1"/>
  <c r="F217" i="1"/>
  <c r="G217" i="1" s="1"/>
  <c r="F218" i="1"/>
  <c r="G218" i="1" s="1"/>
  <c r="F211" i="1"/>
  <c r="G211" i="1" s="1"/>
  <c r="F210" i="1"/>
  <c r="G210" i="1" s="1"/>
  <c r="F204" i="1"/>
  <c r="G204" i="1" s="1"/>
  <c r="F203" i="1"/>
  <c r="G203" i="1" s="1"/>
  <c r="F202" i="1"/>
  <c r="G202" i="1" s="1"/>
  <c r="F231" i="1"/>
  <c r="G231" i="1" s="1"/>
  <c r="F226" i="1"/>
  <c r="G226" i="1" s="1"/>
  <c r="F219" i="1"/>
  <c r="G219" i="1" s="1"/>
  <c r="F212" i="1"/>
  <c r="G212" i="1" s="1"/>
  <c r="F205" i="1"/>
  <c r="G205" i="1" s="1"/>
  <c r="G246" i="1"/>
  <c r="G245" i="1"/>
  <c r="G184" i="1" l="1"/>
  <c r="F223" i="1"/>
  <c r="G223" i="1" s="1"/>
  <c r="G248" i="1"/>
  <c r="G180" i="1"/>
  <c r="G181" i="1"/>
  <c r="G174" i="1"/>
  <c r="G183" i="1"/>
  <c r="G178" i="1"/>
  <c r="G182" i="1"/>
  <c r="G173" i="1"/>
  <c r="G172" i="1"/>
  <c r="F132" i="1"/>
  <c r="G132" i="1" s="1"/>
  <c r="F122" i="1"/>
  <c r="G122" i="1" s="1"/>
  <c r="F134" i="1" l="1"/>
  <c r="G134" i="1" s="1"/>
  <c r="F133" i="1"/>
  <c r="G133" i="1" s="1"/>
  <c r="F131" i="1"/>
  <c r="G131" i="1" s="1"/>
  <c r="G130" i="1" s="1"/>
  <c r="F119" i="1"/>
  <c r="G119" i="1" s="1"/>
  <c r="F124" i="1"/>
  <c r="G124" i="1" s="1"/>
  <c r="F125" i="1"/>
  <c r="G125" i="1" s="1"/>
  <c r="F111" i="1"/>
  <c r="G111" i="1" s="1"/>
  <c r="F112" i="1"/>
  <c r="G112" i="1" s="1"/>
  <c r="F110" i="1"/>
  <c r="G110" i="1" s="1"/>
  <c r="F114" i="1"/>
  <c r="G114" i="1" s="1"/>
  <c r="F109" i="1"/>
  <c r="G109" i="1" s="1"/>
  <c r="F108" i="1"/>
  <c r="G108" i="1" s="1"/>
  <c r="F98" i="1"/>
  <c r="G98" i="1" s="1"/>
  <c r="F113" i="1"/>
  <c r="G113" i="1" s="1"/>
  <c r="F107" i="1"/>
  <c r="G107" i="1" s="1"/>
  <c r="F106" i="1"/>
  <c r="G106" i="1" s="1"/>
  <c r="F105" i="1"/>
  <c r="G105" i="1" s="1"/>
  <c r="F101" i="1"/>
  <c r="G101" i="1" s="1"/>
  <c r="F100" i="1"/>
  <c r="G100" i="1" s="1"/>
  <c r="F99" i="1"/>
  <c r="G99" i="1" s="1"/>
  <c r="F97" i="1"/>
  <c r="G97" i="1" s="1"/>
  <c r="F127" i="1"/>
  <c r="G127" i="1" s="1"/>
  <c r="F126" i="1"/>
  <c r="G126" i="1" s="1"/>
  <c r="F123" i="1"/>
  <c r="G123" i="1" s="1"/>
  <c r="F121" i="1"/>
  <c r="G121" i="1" s="1"/>
  <c r="F120" i="1"/>
  <c r="G120" i="1" s="1"/>
  <c r="F118" i="1"/>
  <c r="G118" i="1" s="1"/>
  <c r="F78" i="1"/>
  <c r="G78" i="1" s="1"/>
  <c r="F77" i="1"/>
  <c r="G77" i="1" s="1"/>
  <c r="F76" i="1"/>
  <c r="G76" i="1" s="1"/>
  <c r="F75" i="1"/>
  <c r="G75" i="1" s="1"/>
  <c r="F74" i="1"/>
  <c r="G74" i="1" s="1"/>
  <c r="F73" i="1"/>
  <c r="G73" i="1" s="1"/>
  <c r="F72" i="1"/>
  <c r="G72" i="1" s="1"/>
  <c r="F83" i="1"/>
  <c r="F84" i="1"/>
  <c r="F85" i="1"/>
  <c r="F86" i="1"/>
  <c r="G86" i="1" s="1"/>
  <c r="F87" i="1"/>
  <c r="G87" i="1" s="1"/>
  <c r="F88" i="1"/>
  <c r="G88" i="1" s="1"/>
  <c r="F89" i="1"/>
  <c r="G89" i="1" s="1"/>
  <c r="F90" i="1"/>
  <c r="G90" i="1" s="1"/>
  <c r="F91" i="1"/>
  <c r="G91" i="1" s="1"/>
  <c r="F92" i="1"/>
  <c r="G92" i="1" s="1"/>
  <c r="F93" i="1"/>
  <c r="G93" i="1" s="1"/>
  <c r="F60" i="1"/>
  <c r="G60" i="1" s="1"/>
  <c r="F61" i="1"/>
  <c r="G61" i="1" s="1"/>
  <c r="F62" i="1"/>
  <c r="G62" i="1" s="1"/>
  <c r="F59" i="1"/>
  <c r="G59" i="1" s="1"/>
  <c r="G65" i="1"/>
  <c r="G64" i="1"/>
  <c r="G63" i="1"/>
  <c r="G58" i="1"/>
  <c r="G117" i="1" l="1"/>
  <c r="G55" i="1"/>
  <c r="G104" i="1"/>
  <c r="G96" i="1"/>
  <c r="G71" i="1"/>
  <c r="G238" i="1"/>
  <c r="G187" i="1"/>
  <c r="G263" i="1"/>
  <c r="G262" i="1" s="1"/>
  <c r="G259" i="1"/>
  <c r="G258" i="1"/>
  <c r="G257" i="1"/>
  <c r="G256" i="1" s="1"/>
  <c r="G253" i="1"/>
  <c r="G252" i="1"/>
  <c r="G247" i="1"/>
  <c r="G244" i="1" s="1"/>
  <c r="F230" i="1"/>
  <c r="G230" i="1" s="1"/>
  <c r="G229" i="1" s="1"/>
  <c r="F216" i="1"/>
  <c r="G216" i="1" s="1"/>
  <c r="G215" i="1" s="1"/>
  <c r="F201" i="1"/>
  <c r="G201" i="1" s="1"/>
  <c r="G200" i="1" s="1"/>
  <c r="G164" i="1"/>
  <c r="G163" i="1"/>
  <c r="G162" i="1"/>
  <c r="G161" i="1"/>
  <c r="G160" i="1"/>
  <c r="G159" i="1"/>
  <c r="G158" i="1"/>
  <c r="G157" i="1"/>
  <c r="F209" i="1"/>
  <c r="G209" i="1" s="1"/>
  <c r="G208" i="1" s="1"/>
  <c r="G179" i="1"/>
  <c r="G177" i="1" s="1"/>
  <c r="G171" i="1"/>
  <c r="G170" i="1" s="1"/>
  <c r="G151" i="1"/>
  <c r="G150" i="1"/>
  <c r="G149" i="1"/>
  <c r="G148" i="1" s="1"/>
  <c r="G146" i="1"/>
  <c r="G145" i="1"/>
  <c r="G144" i="1"/>
  <c r="G143" i="1"/>
  <c r="G142" i="1"/>
  <c r="G141" i="1"/>
  <c r="G85" i="1"/>
  <c r="G84" i="1"/>
  <c r="G83" i="1"/>
  <c r="F82" i="1"/>
  <c r="G82" i="1" s="1"/>
  <c r="E19" i="1"/>
  <c r="G167" i="1" l="1"/>
  <c r="G154" i="1"/>
  <c r="G37" i="1" s="1"/>
  <c r="G237" i="1"/>
  <c r="G251" i="1"/>
  <c r="G81" i="1"/>
  <c r="G68" i="1" s="1"/>
  <c r="G140" i="1"/>
  <c r="G234" i="1" l="1"/>
  <c r="G222" i="1"/>
  <c r="G39" i="1"/>
  <c r="G137" i="1"/>
  <c r="G27" i="1"/>
  <c r="G35" i="1"/>
  <c r="G197" i="1" l="1"/>
  <c r="G33" i="1" s="1"/>
  <c r="G31" i="1"/>
  <c r="G29" i="1" l="1"/>
  <c r="G42" i="1" s="1"/>
  <c r="F269" i="1" l="1"/>
  <c r="G269" i="1" s="1"/>
  <c r="G46" i="1" s="1"/>
  <c r="F266" i="1"/>
  <c r="G266" i="1" s="1"/>
  <c r="G44" i="1" s="1"/>
  <c r="G49" i="1" l="1"/>
</calcChain>
</file>

<file path=xl/sharedStrings.xml><?xml version="1.0" encoding="utf-8"?>
<sst xmlns="http://schemas.openxmlformats.org/spreadsheetml/2006/main" count="314" uniqueCount="152">
  <si>
    <t>Budget détaillé (soutien à l’innovation)</t>
  </si>
  <si>
    <t>Titre</t>
  </si>
  <si>
    <t>Production</t>
  </si>
  <si>
    <t>Version originale</t>
  </si>
  <si>
    <t>Format</t>
  </si>
  <si>
    <t>Durée en minutes</t>
  </si>
  <si>
    <t>minutes</t>
  </si>
  <si>
    <t>Durée de production</t>
  </si>
  <si>
    <t>semaines</t>
  </si>
  <si>
    <t>%</t>
  </si>
  <si>
    <t>Date</t>
  </si>
  <si>
    <t>Total</t>
  </si>
  <si>
    <t>CHF</t>
  </si>
  <si>
    <t>Charges sociales</t>
  </si>
  <si>
    <t>Assurances / Frais divers</t>
  </si>
  <si>
    <t>TOTAL PARTIEL</t>
  </si>
  <si>
    <t>Frais généraux</t>
  </si>
  <si>
    <t>Imprévus</t>
  </si>
  <si>
    <t>nombre</t>
  </si>
  <si>
    <t>unité</t>
  </si>
  <si>
    <t>salaire de base / prix</t>
  </si>
  <si>
    <t xml:space="preserve"> vac. inclus</t>
  </si>
  <si>
    <t>L'indemnité vacances est calculée avec un taux de 8.33% pour tous les salaires.  Si les personnes ont moins de 20 ans ou plus de 50, il faut calculer avec un taux de 10.6%</t>
  </si>
  <si>
    <t>jours</t>
  </si>
  <si>
    <t>mois</t>
  </si>
  <si>
    <t>salaire de base</t>
  </si>
  <si>
    <t>Charges sociales Suisse</t>
  </si>
  <si>
    <t>AVS/AC/APG/AI</t>
  </si>
  <si>
    <t>%  de</t>
  </si>
  <si>
    <t>Ne calculer les montants pour les allocutions familiales dans leur totalité que si la société n'est pas libérée de son devoir de contribution (d'usage dans le canton de Zurich). Si la société est libérée de son devoir de contribution, il faut calculer uniquement les allocutions enfants attendues.</t>
  </si>
  <si>
    <t>Frais de gestion AVS</t>
  </si>
  <si>
    <t>%   de</t>
  </si>
  <si>
    <t>Allocations familiales</t>
  </si>
  <si>
    <t>Prévoyance professionnelle (LPP)</t>
  </si>
  <si>
    <t>Assurance accidents professionnels (SUVA, AAP)</t>
  </si>
  <si>
    <t>Assurance accidents non-professionnels (SUVA, AANP)</t>
  </si>
  <si>
    <t>SUVA, Assurance accidents non-professionnels peut être reportée sur les collaborateurs, si cela est le cas, rien ne doit être calculé ici.</t>
  </si>
  <si>
    <t>Charges sociales étranger</t>
  </si>
  <si>
    <t>Le taux de pourcentage pour les charges sociales à l'étranger doit correspondre au taux en vigueur dans le pays en question.</t>
  </si>
  <si>
    <t>prix</t>
  </si>
  <si>
    <t>Défraiements</t>
  </si>
  <si>
    <t>Frais d'hébergement</t>
  </si>
  <si>
    <t>Voyages</t>
  </si>
  <si>
    <t>Location véhicules et essence</t>
  </si>
  <si>
    <t>Transports et frais de douane</t>
  </si>
  <si>
    <t>Location bureau</t>
  </si>
  <si>
    <t>Matériel de bureau, photocopies</t>
  </si>
  <si>
    <t>salaires / prix</t>
  </si>
  <si>
    <t>Assurances</t>
  </si>
  <si>
    <t>Assurance responsabilité civile sur salaires</t>
  </si>
  <si>
    <t>Reconfection documents de travail</t>
  </si>
  <si>
    <t>Frais d'avocats et taxes professionnelles</t>
  </si>
  <si>
    <t>0.5 % pour les films de cinéma et 0.25 % pour les films de télévision sur les contributions financières de la télévision et sur les moyens d'encouragements provenant de la Confédération et des Cantons. Ne peut être demandé que par des membres des associations SFP et GARP.</t>
  </si>
  <si>
    <t>Frais d'avocats</t>
  </si>
  <si>
    <t>Taxes professionnelles</t>
  </si>
  <si>
    <t>Frais financiers</t>
  </si>
  <si>
    <t>Mettre la somme des contributions de la télévision, de l'OFC et des Cantons</t>
  </si>
  <si>
    <t>Intérêts financiers</t>
  </si>
  <si>
    <t>Frais bancaires</t>
  </si>
  <si>
    <t>Risque de change</t>
  </si>
  <si>
    <t>TVA après déduction de l'impôt préalable</t>
  </si>
  <si>
    <t>TVA non récupérable</t>
  </si>
  <si>
    <t>Locations et équipement</t>
  </si>
  <si>
    <t>TOTAL FRAIS</t>
  </si>
  <si>
    <t>Auteurs</t>
  </si>
  <si>
    <t>Location d’espaces de travail</t>
  </si>
  <si>
    <t>Prestataires son</t>
  </si>
  <si>
    <t>Autres prestataires</t>
  </si>
  <si>
    <t>Téléphones mobiles</t>
  </si>
  <si>
    <t>Auteur-e-s</t>
  </si>
  <si>
    <t>Assurance équipement</t>
  </si>
  <si>
    <t>Publicité, exploitation et représentation</t>
  </si>
  <si>
    <t>Supplément vacances</t>
  </si>
  <si>
    <t>Achat de droits</t>
  </si>
  <si>
    <t>Scénariste</t>
  </si>
  <si>
    <t>Réalisateur-trice</t>
  </si>
  <si>
    <t>Compositeur-trice de la musique</t>
  </si>
  <si>
    <t>Traductions</t>
  </si>
  <si>
    <t>Droits artistiques</t>
  </si>
  <si>
    <t>Personnel</t>
  </si>
  <si>
    <t>Coréalisateur-trice</t>
  </si>
  <si>
    <t>Direction artistique</t>
  </si>
  <si>
    <t>Sound Design</t>
  </si>
  <si>
    <t>Story Board</t>
  </si>
  <si>
    <t>Graphisme</t>
  </si>
  <si>
    <t>Modélisation</t>
  </si>
  <si>
    <t>Animation</t>
  </si>
  <si>
    <t>Design / ergonomie</t>
  </si>
  <si>
    <t>Personnel de production</t>
  </si>
  <si>
    <t>Personnel administratif et financier</t>
  </si>
  <si>
    <t>Personnel juridique</t>
  </si>
  <si>
    <t>Salaires producteurs-trices</t>
  </si>
  <si>
    <t>Chef-fe de projet</t>
  </si>
  <si>
    <t>Montage</t>
  </si>
  <si>
    <t>Etalonnage</t>
  </si>
  <si>
    <t>Création</t>
  </si>
  <si>
    <t>Développement technique, montage et finition</t>
  </si>
  <si>
    <t>Interprétation</t>
  </si>
  <si>
    <t>Rôles</t>
  </si>
  <si>
    <t>Voix doublage</t>
  </si>
  <si>
    <t>Tournage</t>
  </si>
  <si>
    <t>Technicien-ne-s son</t>
  </si>
  <si>
    <t>Acteurs-trices capture de mouvement</t>
  </si>
  <si>
    <t>Technicien-ne-s capture de mouvement</t>
  </si>
  <si>
    <t>Machinistes</t>
  </si>
  <si>
    <t>Régie</t>
  </si>
  <si>
    <t>Construction</t>
  </si>
  <si>
    <t>Habillage, maquillage, coiffure</t>
  </si>
  <si>
    <t>Haptique</t>
  </si>
  <si>
    <t>Spatialisation sonore</t>
  </si>
  <si>
    <t>Technicien-ne-s image / éclairage</t>
  </si>
  <si>
    <t>Costumes, accessoires</t>
  </si>
  <si>
    <t>Développement rendu / optimisation</t>
  </si>
  <si>
    <t>Développement interaction</t>
  </si>
  <si>
    <t>Testeurs</t>
  </si>
  <si>
    <t>Infographie (mapping, textures, etc.)</t>
  </si>
  <si>
    <t>IT / Tests / Assurance qualité</t>
  </si>
  <si>
    <t>Responsable IT / stockage &amp; archivage données</t>
  </si>
  <si>
    <t>Personnel prod., création, interprét., tournage, dév., etc.</t>
  </si>
  <si>
    <t>Prestations de service</t>
  </si>
  <si>
    <t>Locaux production / création / développement</t>
  </si>
  <si>
    <t>Studios de tournage / capture de mouvement</t>
  </si>
  <si>
    <t>Consommables</t>
  </si>
  <si>
    <t>Matériel machinerie</t>
  </si>
  <si>
    <t>Matériel image / éclairage</t>
  </si>
  <si>
    <t>Prestataires développement informatique &amp; IT</t>
  </si>
  <si>
    <t>Assurance de production</t>
  </si>
  <si>
    <t>Frais de premières représentations</t>
  </si>
  <si>
    <t>Prestataires capture de mouvement / animation</t>
  </si>
  <si>
    <t>Disques durs</t>
  </si>
  <si>
    <t>Location d’équipement et de logiciels</t>
  </si>
  <si>
    <t>Matériel / logiciels informatique</t>
  </si>
  <si>
    <t>Matériel / logiciels capture de mouvement</t>
  </si>
  <si>
    <t>Matériel / logiciels son</t>
  </si>
  <si>
    <t>Matériaux de construction</t>
  </si>
  <si>
    <t>Accessoires</t>
  </si>
  <si>
    <t>Hardware (stations, casques VR, etc.)</t>
  </si>
  <si>
    <t>Software (logiciels, etc.)</t>
  </si>
  <si>
    <t>Incrustation / effets spéciaux / rendu</t>
  </si>
  <si>
    <t>Conception matériel promotionnel</t>
  </si>
  <si>
    <t>Attaché-e-s de presse / Responsable-s communauté</t>
  </si>
  <si>
    <t>Ingénieur-e-s du son / mixage</t>
  </si>
  <si>
    <t>Prestataires image / modélisation</t>
  </si>
  <si>
    <t>Studio graphisme</t>
  </si>
  <si>
    <t>Studio modélisation</t>
  </si>
  <si>
    <t>Studio enregistrement</t>
  </si>
  <si>
    <t>Studio mixage</t>
  </si>
  <si>
    <t>Studio capture de mouvement</t>
  </si>
  <si>
    <t>Studio animation</t>
  </si>
  <si>
    <t>Studio développement informatique</t>
  </si>
  <si>
    <t>Hébergement données</t>
  </si>
  <si>
    <t>Studio post-production image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</si>
</sst>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3">
    <font>
      <sz val="12"/>
      <color theme="1"/>
      <name val="Calibri"/>
      <family val="2"/>
      <scheme val="minor"/>
    </font>
    <font>
      <sz val="12"/>
      <color theme="1"/>
      <name val="Calibri"/>
      <family val="2"/>
      <scheme val="minor"/>
    </font>
    <font>
      <b/>
      <sz val="14"/>
      <name val="Arial Baltic"/>
      <family val="2"/>
    </font>
    <font>
      <sz val="11"/>
      <name val="Arial"/>
      <family val="2"/>
    </font>
    <font>
      <sz val="11"/>
      <name val="Geneva"/>
      <family val="2"/>
    </font>
    <font>
      <sz val="9"/>
      <name val="Geneva"/>
      <family val="2"/>
    </font>
    <font>
      <b/>
      <sz val="10"/>
      <name val="Geneva"/>
      <family val="2"/>
    </font>
    <font>
      <b/>
      <sz val="9"/>
      <name val="Geneva"/>
      <family val="2"/>
    </font>
    <font>
      <sz val="10"/>
      <name val="Geneva"/>
      <family val="2"/>
    </font>
    <font>
      <sz val="10"/>
      <name val="Arial"/>
      <family val="2"/>
    </font>
    <font>
      <sz val="9"/>
      <color indexed="8"/>
      <name val="Geneva"/>
      <family val="2"/>
    </font>
    <font>
      <sz val="9"/>
      <name val="Arial"/>
      <family val="2"/>
    </font>
    <font>
      <sz val="12"/>
      <color theme="0" tint="-0.14999847407452621"/>
      <name val="Calibri"/>
      <family val="2"/>
      <scheme val="minor"/>
    </font>
  </fonts>
  <fills count="9">
    <fill>
      <patternFill patternType="none"/>
    </fill>
    <fill>
      <patternFill patternType="gray125"/>
    </fill>
    <fill>
      <patternFill patternType="solid">
        <fgColor indexed="42"/>
        <bgColor indexed="64"/>
      </patternFill>
    </fill>
    <fill>
      <patternFill patternType="solid">
        <fgColor rgb="FFCCFFFF"/>
        <bgColor indexed="64"/>
      </patternFill>
    </fill>
    <fill>
      <patternFill patternType="solid">
        <fgColor indexed="41"/>
        <bgColor indexed="64"/>
      </patternFill>
    </fill>
    <fill>
      <patternFill patternType="solid">
        <fgColor theme="0"/>
        <bgColor indexed="64"/>
      </patternFill>
    </fill>
    <fill>
      <patternFill patternType="solid">
        <fgColor indexed="13"/>
        <bgColor indexed="64"/>
      </patternFill>
    </fill>
    <fill>
      <patternFill patternType="solid">
        <fgColor rgb="FFFFFF00"/>
        <bgColor indexed="64"/>
      </patternFill>
    </fill>
    <fill>
      <patternFill patternType="solid">
        <fgColor theme="7" tint="0.79998168889431442"/>
        <bgColor indexed="64"/>
      </patternFill>
    </fill>
  </fills>
  <borders count="21">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hair">
        <color auto="1"/>
      </bottom>
      <diagonal/>
    </border>
    <border>
      <left/>
      <right/>
      <top style="hair">
        <color auto="1"/>
      </top>
      <bottom style="hair">
        <color auto="1"/>
      </bottom>
      <diagonal/>
    </border>
    <border>
      <left style="hair">
        <color auto="1"/>
      </left>
      <right style="hair">
        <color auto="1"/>
      </right>
      <top/>
      <bottom/>
      <diagonal/>
    </border>
    <border>
      <left style="hair">
        <color auto="1"/>
      </left>
      <right style="hair">
        <color auto="1"/>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hair">
        <color auto="1"/>
      </left>
      <right style="hair">
        <color auto="1"/>
      </right>
      <top style="medium">
        <color auto="1"/>
      </top>
      <bottom/>
      <diagonal/>
    </border>
    <border>
      <left/>
      <right/>
      <top style="medium">
        <color auto="1"/>
      </top>
      <bottom/>
      <diagonal/>
    </border>
    <border>
      <left/>
      <right/>
      <top/>
      <bottom style="thin">
        <color auto="1"/>
      </bottom>
      <diagonal/>
    </border>
    <border>
      <left style="hair">
        <color auto="1"/>
      </left>
      <right/>
      <top style="thin">
        <color auto="1"/>
      </top>
      <bottom/>
      <diagonal/>
    </border>
    <border>
      <left style="hair">
        <color auto="1"/>
      </left>
      <right/>
      <top/>
      <bottom/>
      <diagonal/>
    </border>
    <border>
      <left style="hair">
        <color auto="1"/>
      </left>
      <right/>
      <top/>
      <bottom style="thin">
        <color auto="1"/>
      </bottom>
      <diagonal/>
    </border>
    <border>
      <left style="hair">
        <color auto="1"/>
      </left>
      <right style="hair">
        <color auto="1"/>
      </right>
      <top style="thin">
        <color auto="1"/>
      </top>
      <bottom/>
      <diagonal/>
    </border>
    <border>
      <left style="hair">
        <color auto="1"/>
      </left>
      <right/>
      <top/>
      <bottom style="hair">
        <color auto="1"/>
      </bottom>
      <diagonal/>
    </border>
    <border>
      <left/>
      <right/>
      <top style="thin">
        <color auto="1"/>
      </top>
      <bottom/>
      <diagonal/>
    </border>
    <border>
      <left/>
      <right style="hair">
        <color auto="1"/>
      </right>
      <top/>
      <bottom/>
      <diagonal/>
    </border>
  </borders>
  <cellStyleXfs count="3">
    <xf numFmtId="0" fontId="0" fillId="0" borderId="0"/>
    <xf numFmtId="9" fontId="1" fillId="0" borderId="0" applyFont="0" applyFill="0" applyBorder="0" applyAlignment="0" applyProtection="0"/>
    <xf numFmtId="0" fontId="8" fillId="0" borderId="0"/>
  </cellStyleXfs>
  <cellXfs count="108">
    <xf numFmtId="0" fontId="0" fillId="0" borderId="0" xfId="0"/>
    <xf numFmtId="0" fontId="0" fillId="0" borderId="1" xfId="0" applyBorder="1" applyAlignment="1">
      <alignment horizontal="left"/>
    </xf>
    <xf numFmtId="0" fontId="2" fillId="0" borderId="2" xfId="0" applyFont="1" applyBorder="1"/>
    <xf numFmtId="0" fontId="0" fillId="0" borderId="2" xfId="0" applyBorder="1"/>
    <xf numFmtId="0" fontId="0" fillId="0" borderId="2" xfId="0" applyFill="1" applyBorder="1" applyAlignment="1">
      <alignment horizontal="center"/>
    </xf>
    <xf numFmtId="0" fontId="0" fillId="0" borderId="3" xfId="0" applyBorder="1"/>
    <xf numFmtId="0" fontId="0" fillId="0" borderId="0" xfId="0" applyBorder="1" applyAlignment="1">
      <alignment horizontal="left"/>
    </xf>
    <xf numFmtId="0" fontId="2" fillId="0" borderId="0" xfId="0" applyFont="1" applyBorder="1"/>
    <xf numFmtId="0" fontId="0" fillId="0" borderId="0" xfId="0" applyBorder="1"/>
    <xf numFmtId="0" fontId="0" fillId="0" borderId="0" xfId="0" applyFill="1" applyBorder="1" applyAlignment="1">
      <alignment horizontal="center"/>
    </xf>
    <xf numFmtId="0" fontId="0" fillId="0" borderId="0" xfId="0" applyAlignment="1">
      <alignment horizontal="left"/>
    </xf>
    <xf numFmtId="0" fontId="3" fillId="0" borderId="4" xfId="0" applyFont="1" applyBorder="1"/>
    <xf numFmtId="0" fontId="0" fillId="0" borderId="4" xfId="0" applyBorder="1"/>
    <xf numFmtId="0" fontId="0" fillId="0" borderId="4" xfId="0" applyFill="1" applyBorder="1" applyAlignment="1">
      <alignment horizontal="center"/>
    </xf>
    <xf numFmtId="0" fontId="0" fillId="0" borderId="5" xfId="0" applyBorder="1"/>
    <xf numFmtId="0" fontId="0" fillId="0" borderId="5" xfId="0" applyFill="1" applyBorder="1" applyAlignment="1">
      <alignment horizontal="center"/>
    </xf>
    <xf numFmtId="4" fontId="4" fillId="0" borderId="4" xfId="0" applyNumberFormat="1" applyFont="1" applyBorder="1"/>
    <xf numFmtId="164" fontId="4" fillId="0" borderId="4" xfId="0" applyNumberFormat="1" applyFont="1" applyBorder="1"/>
    <xf numFmtId="14" fontId="0" fillId="0" borderId="4" xfId="1" applyNumberFormat="1" applyFont="1" applyBorder="1"/>
    <xf numFmtId="0" fontId="6" fillId="0" borderId="0" xfId="0" applyFont="1" applyBorder="1"/>
    <xf numFmtId="0" fontId="0" fillId="0" borderId="0" xfId="0" applyFill="1" applyAlignment="1">
      <alignment horizontal="center"/>
    </xf>
    <xf numFmtId="4" fontId="6" fillId="0" borderId="0" xfId="0" applyNumberFormat="1" applyFont="1" applyBorder="1" applyAlignment="1">
      <alignment horizontal="right"/>
    </xf>
    <xf numFmtId="14" fontId="0" fillId="0" borderId="0" xfId="0" applyNumberFormat="1"/>
    <xf numFmtId="14" fontId="0" fillId="0" borderId="0" xfId="0" applyNumberFormat="1" applyFill="1" applyAlignment="1">
      <alignment horizontal="center"/>
    </xf>
    <xf numFmtId="0" fontId="5" fillId="0" borderId="0" xfId="0" applyFont="1"/>
    <xf numFmtId="0" fontId="7" fillId="0" borderId="1" xfId="0" applyFont="1" applyBorder="1" applyAlignment="1">
      <alignment horizontal="left"/>
    </xf>
    <xf numFmtId="0" fontId="7" fillId="0" borderId="2" xfId="0" applyFont="1" applyBorder="1"/>
    <xf numFmtId="4" fontId="7" fillId="2" borderId="3" xfId="0" applyNumberFormat="1" applyFont="1" applyFill="1" applyBorder="1"/>
    <xf numFmtId="0" fontId="0" fillId="0" borderId="6" xfId="0" applyBorder="1"/>
    <xf numFmtId="0" fontId="7" fillId="0" borderId="0" xfId="0" applyFont="1" applyBorder="1" applyAlignment="1">
      <alignment horizontal="left"/>
    </xf>
    <xf numFmtId="0" fontId="7" fillId="0" borderId="0" xfId="0" applyFont="1" applyBorder="1"/>
    <xf numFmtId="0" fontId="0" fillId="0" borderId="7" xfId="0" applyBorder="1"/>
    <xf numFmtId="0" fontId="0" fillId="0" borderId="8" xfId="0" applyBorder="1" applyAlignment="1">
      <alignment horizontal="left"/>
    </xf>
    <xf numFmtId="0" fontId="7" fillId="0" borderId="9" xfId="0" applyFont="1" applyBorder="1"/>
    <xf numFmtId="0" fontId="0" fillId="0" borderId="9" xfId="0" applyBorder="1"/>
    <xf numFmtId="0" fontId="0" fillId="0" borderId="9" xfId="0" applyFill="1" applyBorder="1" applyAlignment="1">
      <alignment horizontal="center"/>
    </xf>
    <xf numFmtId="4" fontId="7" fillId="2" borderId="10" xfId="0" applyNumberFormat="1" applyFont="1" applyFill="1" applyBorder="1"/>
    <xf numFmtId="0" fontId="0" fillId="0" borderId="11" xfId="0" applyBorder="1"/>
    <xf numFmtId="4" fontId="0" fillId="0" borderId="2" xfId="0" applyNumberFormat="1" applyBorder="1"/>
    <xf numFmtId="4" fontId="0" fillId="0" borderId="2" xfId="0" applyNumberFormat="1" applyFill="1" applyBorder="1" applyAlignment="1">
      <alignment horizontal="center"/>
    </xf>
    <xf numFmtId="4" fontId="0" fillId="0" borderId="2" xfId="0" applyNumberFormat="1" applyBorder="1" applyAlignment="1">
      <alignment horizontal="center"/>
    </xf>
    <xf numFmtId="0" fontId="0" fillId="0" borderId="2" xfId="0" applyBorder="1" applyAlignment="1">
      <alignment horizontal="center"/>
    </xf>
    <xf numFmtId="4" fontId="7" fillId="0" borderId="7" xfId="0" applyNumberFormat="1" applyFont="1" applyBorder="1"/>
    <xf numFmtId="0" fontId="7" fillId="0" borderId="8" xfId="0" applyFont="1" applyBorder="1" applyAlignment="1">
      <alignment horizontal="left"/>
    </xf>
    <xf numFmtId="0" fontId="0" fillId="0" borderId="0" xfId="0" applyAlignment="1">
      <alignment horizontal="center"/>
    </xf>
    <xf numFmtId="0" fontId="0" fillId="3" borderId="0" xfId="0" applyFill="1" applyAlignment="1">
      <alignment horizontal="center"/>
    </xf>
    <xf numFmtId="4" fontId="5" fillId="0" borderId="13" xfId="0" applyNumberFormat="1" applyFont="1" applyBorder="1"/>
    <xf numFmtId="0" fontId="0" fillId="0" borderId="14" xfId="0" applyBorder="1" applyAlignment="1">
      <alignment horizontal="left"/>
    </xf>
    <xf numFmtId="4" fontId="5" fillId="0" borderId="6" xfId="0" applyNumberFormat="1" applyFont="1" applyBorder="1"/>
    <xf numFmtId="0" fontId="0" fillId="0" borderId="15" xfId="0" applyBorder="1" applyAlignment="1">
      <alignment horizontal="left"/>
    </xf>
    <xf numFmtId="0" fontId="0" fillId="2" borderId="0" xfId="0" applyFill="1" applyAlignment="1">
      <alignment horizontal="center"/>
    </xf>
    <xf numFmtId="0" fontId="10" fillId="0" borderId="0" xfId="0" applyFont="1"/>
    <xf numFmtId="0" fontId="0" fillId="0" borderId="16" xfId="0" applyBorder="1" applyAlignment="1">
      <alignment horizontal="left"/>
    </xf>
    <xf numFmtId="4" fontId="5" fillId="2" borderId="6" xfId="0" applyNumberFormat="1" applyFont="1" applyFill="1" applyBorder="1"/>
    <xf numFmtId="4" fontId="5" fillId="0" borderId="0" xfId="0" applyNumberFormat="1" applyFont="1" applyBorder="1"/>
    <xf numFmtId="0" fontId="0" fillId="0" borderId="9" xfId="0" applyBorder="1" applyAlignment="1">
      <alignment horizontal="center"/>
    </xf>
    <xf numFmtId="0" fontId="0" fillId="0" borderId="0" xfId="0" applyBorder="1" applyAlignment="1">
      <alignment horizontal="center"/>
    </xf>
    <xf numFmtId="4" fontId="7" fillId="0" borderId="12" xfId="0" applyNumberFormat="1" applyFont="1" applyBorder="1"/>
    <xf numFmtId="0" fontId="0" fillId="0" borderId="18" xfId="0" applyBorder="1" applyAlignment="1">
      <alignment horizontal="left"/>
    </xf>
    <xf numFmtId="0" fontId="0" fillId="0" borderId="4" xfId="0" applyBorder="1" applyAlignment="1">
      <alignment horizontal="center"/>
    </xf>
    <xf numFmtId="0" fontId="5" fillId="0" borderId="0" xfId="0" applyFont="1" applyBorder="1"/>
    <xf numFmtId="2" fontId="5" fillId="2" borderId="6" xfId="0" applyNumberFormat="1" applyFont="1" applyFill="1" applyBorder="1"/>
    <xf numFmtId="2" fontId="5" fillId="0" borderId="0" xfId="0" applyNumberFormat="1" applyFont="1" applyFill="1" applyBorder="1"/>
    <xf numFmtId="4" fontId="5" fillId="0" borderId="0" xfId="0" applyNumberFormat="1" applyFont="1" applyFill="1" applyBorder="1"/>
    <xf numFmtId="0" fontId="0" fillId="0" borderId="12" xfId="0" applyBorder="1" applyAlignment="1">
      <alignment horizontal="left"/>
    </xf>
    <xf numFmtId="0" fontId="7" fillId="0" borderId="12" xfId="0" applyFont="1" applyBorder="1"/>
    <xf numFmtId="0" fontId="0" fillId="0" borderId="12" xfId="0" applyBorder="1" applyAlignment="1">
      <alignment horizontal="center"/>
    </xf>
    <xf numFmtId="0" fontId="0" fillId="0" borderId="12" xfId="0" applyFill="1" applyBorder="1" applyAlignment="1">
      <alignment horizontal="center"/>
    </xf>
    <xf numFmtId="0" fontId="5" fillId="0" borderId="12" xfId="0" applyFont="1" applyBorder="1"/>
    <xf numFmtId="2" fontId="5" fillId="2" borderId="17" xfId="0" applyNumberFormat="1" applyFont="1" applyFill="1" applyBorder="1"/>
    <xf numFmtId="0" fontId="0" fillId="7" borderId="0" xfId="0" applyFill="1" applyAlignment="1">
      <alignment horizontal="center"/>
    </xf>
    <xf numFmtId="0" fontId="0" fillId="8" borderId="0" xfId="0" applyFill="1" applyAlignment="1">
      <alignment horizontal="center"/>
    </xf>
    <xf numFmtId="0" fontId="0" fillId="8" borderId="4" xfId="0" applyFill="1" applyBorder="1" applyAlignment="1">
      <alignment horizontal="center"/>
    </xf>
    <xf numFmtId="0" fontId="7" fillId="0" borderId="12" xfId="0" applyFont="1" applyBorder="1" applyAlignment="1">
      <alignment horizontal="left"/>
    </xf>
    <xf numFmtId="4" fontId="7" fillId="0" borderId="12" xfId="0" applyNumberFormat="1" applyFont="1" applyFill="1" applyBorder="1"/>
    <xf numFmtId="2" fontId="5" fillId="2" borderId="0" xfId="0" applyNumberFormat="1" applyFont="1" applyFill="1" applyBorder="1"/>
    <xf numFmtId="0" fontId="7" fillId="5" borderId="9" xfId="0" applyFont="1" applyFill="1" applyBorder="1"/>
    <xf numFmtId="0" fontId="7" fillId="5" borderId="1" xfId="0" applyFont="1" applyFill="1" applyBorder="1" applyAlignment="1">
      <alignment horizontal="left"/>
    </xf>
    <xf numFmtId="0" fontId="7" fillId="5" borderId="2" xfId="0" applyFont="1" applyFill="1" applyBorder="1"/>
    <xf numFmtId="0" fontId="0" fillId="5" borderId="2" xfId="0" applyFill="1" applyBorder="1" applyAlignment="1">
      <alignment horizontal="center"/>
    </xf>
    <xf numFmtId="0" fontId="0" fillId="5" borderId="0" xfId="0" applyFill="1"/>
    <xf numFmtId="0" fontId="0" fillId="0" borderId="4" xfId="0" applyBorder="1" applyAlignment="1">
      <alignment horizontal="left"/>
    </xf>
    <xf numFmtId="0" fontId="11" fillId="0" borderId="0" xfId="0" applyFont="1" applyFill="1" applyBorder="1"/>
    <xf numFmtId="0" fontId="5" fillId="0" borderId="0" xfId="0" applyNumberFormat="1" applyFont="1" applyAlignment="1">
      <alignment horizontal="center"/>
    </xf>
    <xf numFmtId="0" fontId="0" fillId="0" borderId="12" xfId="0" applyBorder="1"/>
    <xf numFmtId="3" fontId="9" fillId="4" borderId="0" xfId="2" applyNumberFormat="1" applyFont="1" applyFill="1" applyBorder="1" applyAlignment="1">
      <alignment horizontal="left"/>
    </xf>
    <xf numFmtId="0" fontId="9" fillId="4" borderId="0" xfId="2" applyFont="1" applyFill="1"/>
    <xf numFmtId="4" fontId="9" fillId="4" borderId="0" xfId="2" applyNumberFormat="1" applyFont="1" applyFill="1"/>
    <xf numFmtId="4" fontId="0" fillId="0" borderId="9" xfId="0" applyNumberFormat="1" applyBorder="1" applyAlignment="1">
      <alignment horizontal="center"/>
    </xf>
    <xf numFmtId="4" fontId="0" fillId="0" borderId="9" xfId="0" applyNumberFormat="1" applyFill="1" applyBorder="1" applyAlignment="1">
      <alignment horizontal="center"/>
    </xf>
    <xf numFmtId="4" fontId="0" fillId="2" borderId="9" xfId="0" applyNumberFormat="1" applyFill="1" applyBorder="1" applyAlignment="1">
      <alignment horizontal="center"/>
    </xf>
    <xf numFmtId="2" fontId="5" fillId="2" borderId="10" xfId="0" applyNumberFormat="1" applyFont="1" applyFill="1" applyBorder="1"/>
    <xf numFmtId="4" fontId="7" fillId="0" borderId="0" xfId="0" applyNumberFormat="1" applyFont="1" applyAlignment="1">
      <alignment horizontal="center"/>
    </xf>
    <xf numFmtId="4" fontId="7" fillId="0" borderId="0" xfId="0" applyNumberFormat="1" applyFont="1" applyFill="1" applyAlignment="1">
      <alignment horizontal="center"/>
    </xf>
    <xf numFmtId="0" fontId="0" fillId="0" borderId="19" xfId="0" applyBorder="1" applyAlignment="1">
      <alignment horizontal="left"/>
    </xf>
    <xf numFmtId="0" fontId="12" fillId="0" borderId="0" xfId="0" applyFont="1"/>
    <xf numFmtId="0" fontId="0" fillId="0" borderId="19" xfId="0" applyBorder="1" applyAlignment="1">
      <alignment horizontal="center"/>
    </xf>
    <xf numFmtId="0" fontId="0" fillId="0" borderId="19" xfId="0" applyFill="1" applyBorder="1" applyAlignment="1">
      <alignment horizontal="center"/>
    </xf>
    <xf numFmtId="4" fontId="7" fillId="0" borderId="0" xfId="0" applyNumberFormat="1" applyFont="1" applyFill="1" applyBorder="1"/>
    <xf numFmtId="0" fontId="0" fillId="0" borderId="13" xfId="0" applyBorder="1"/>
    <xf numFmtId="0" fontId="5" fillId="0" borderId="0" xfId="0" applyNumberFormat="1" applyFont="1" applyBorder="1" applyAlignment="1">
      <alignment horizontal="center"/>
    </xf>
    <xf numFmtId="0" fontId="0" fillId="0" borderId="20" xfId="0" applyBorder="1" applyAlignment="1">
      <alignment horizontal="center"/>
    </xf>
    <xf numFmtId="0" fontId="5" fillId="0" borderId="13" xfId="0" applyFont="1" applyBorder="1"/>
    <xf numFmtId="3" fontId="9" fillId="4" borderId="0" xfId="2" applyNumberFormat="1" applyFont="1" applyFill="1" applyBorder="1" applyAlignment="1">
      <alignment horizontal="left" vertical="center" wrapText="1"/>
    </xf>
    <xf numFmtId="0" fontId="9" fillId="0" borderId="0" xfId="2" applyFont="1" applyBorder="1" applyAlignment="1">
      <alignment vertical="center" wrapText="1"/>
    </xf>
    <xf numFmtId="3" fontId="9" fillId="6" borderId="0" xfId="2" applyNumberFormat="1" applyFont="1" applyFill="1" applyBorder="1" applyAlignment="1">
      <alignment horizontal="left" vertical="center" wrapText="1"/>
    </xf>
    <xf numFmtId="3" fontId="9" fillId="8" borderId="0" xfId="2" applyNumberFormat="1" applyFont="1" applyFill="1" applyBorder="1" applyAlignment="1">
      <alignment horizontal="left" vertical="center" wrapText="1"/>
    </xf>
    <xf numFmtId="0" fontId="9" fillId="8" borderId="0" xfId="2" applyFont="1" applyFill="1" applyBorder="1" applyAlignment="1">
      <alignment vertical="center" wrapText="1"/>
    </xf>
  </cellXfs>
  <cellStyles count="3">
    <cellStyle name="Normal" xfId="0" builtinId="0"/>
    <cellStyle name="Normal 2" xfId="2" xr:uid="{F8E9B99E-92A5-4C41-8F3D-403D98D5573E}"/>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1</xdr:col>
      <xdr:colOff>27215</xdr:colOff>
      <xdr:row>0</xdr:row>
      <xdr:rowOff>27214</xdr:rowOff>
    </xdr:from>
    <xdr:to>
      <xdr:col>1</xdr:col>
      <xdr:colOff>2122715</xdr:colOff>
      <xdr:row>4</xdr:row>
      <xdr:rowOff>29355</xdr:rowOff>
    </xdr:to>
    <xdr:pic>
      <xdr:nvPicPr>
        <xdr:cNvPr id="2" name="Picture 1">
          <a:extLst>
            <a:ext uri="{FF2B5EF4-FFF2-40B4-BE49-F238E27FC236}">
              <a16:creationId xmlns:a16="http://schemas.microsoft.com/office/drawing/2014/main" id="{91DC4507-2C8C-B74D-B5AC-48BAD258CACD}"/>
            </a:ext>
          </a:extLst>
        </xdr:cNvPr>
        <xdr:cNvPicPr>
          <a:picLocks noChangeAspect="1"/>
        </xdr:cNvPicPr>
      </xdr:nvPicPr>
      <xdr:blipFill>
        <a:blip xmlns:r="http://schemas.openxmlformats.org/officeDocument/2006/relationships" r:embed="rId1"/>
        <a:stretch>
          <a:fillRect/>
        </a:stretch>
      </xdr:blipFill>
      <xdr:spPr>
        <a:xfrm>
          <a:off x="547915" y="27214"/>
          <a:ext cx="2095500" cy="81494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BDA772-6B79-8F4B-87C4-BE1630ABFDC3}">
  <dimension ref="A8:AJ1245"/>
  <sheetViews>
    <sheetView tabSelected="1" zoomScale="120" zoomScaleNormal="120" workbookViewId="0"/>
  </sheetViews>
  <sheetFormatPr baseColWidth="10" defaultRowHeight="16" outlineLevelCol="1"/>
  <cols>
    <col min="1" max="1" width="6.83203125" style="10" customWidth="1"/>
    <col min="2" max="2" width="46.33203125" customWidth="1"/>
    <col min="3" max="3" width="10.33203125" customWidth="1"/>
    <col min="4" max="4" width="6.1640625" style="20" customWidth="1"/>
    <col min="5" max="5" width="17.5" bestFit="1" customWidth="1"/>
    <col min="6" max="7" width="10.33203125" customWidth="1"/>
    <col min="9" max="9" width="11.1640625" hidden="1" customWidth="1" outlineLevel="1"/>
    <col min="10" max="10" width="10.83203125" collapsed="1"/>
  </cols>
  <sheetData>
    <row r="8" spans="1:7" ht="18">
      <c r="A8" s="1"/>
      <c r="B8" s="2" t="s">
        <v>0</v>
      </c>
      <c r="C8" s="3"/>
      <c r="D8" s="4"/>
      <c r="E8" s="3"/>
      <c r="F8" s="3"/>
      <c r="G8" s="5"/>
    </row>
    <row r="9" spans="1:7" ht="18">
      <c r="A9" s="6"/>
      <c r="B9" s="7"/>
      <c r="C9" s="8"/>
      <c r="D9" s="9"/>
      <c r="E9" s="8"/>
      <c r="F9" s="8"/>
      <c r="G9" s="8"/>
    </row>
    <row r="10" spans="1:7" ht="18">
      <c r="A10" s="6"/>
      <c r="B10" s="7"/>
      <c r="C10" s="8"/>
      <c r="D10" s="9"/>
      <c r="E10" s="8"/>
      <c r="F10" s="8"/>
      <c r="G10" s="8"/>
    </row>
    <row r="11" spans="1:7">
      <c r="B11" s="11" t="s">
        <v>1</v>
      </c>
      <c r="C11" s="12"/>
      <c r="D11" s="13"/>
      <c r="E11" s="12"/>
      <c r="F11" s="12"/>
      <c r="G11" s="12"/>
    </row>
    <row r="12" spans="1:7">
      <c r="B12" s="11" t="s">
        <v>2</v>
      </c>
      <c r="C12" s="14"/>
      <c r="D12" s="15"/>
      <c r="E12" s="14"/>
      <c r="F12" s="14"/>
      <c r="G12" s="14"/>
    </row>
    <row r="13" spans="1:7">
      <c r="B13" s="11" t="s">
        <v>69</v>
      </c>
      <c r="C13" s="14"/>
      <c r="D13" s="15"/>
      <c r="E13" s="14"/>
      <c r="F13" s="14"/>
      <c r="G13" s="14"/>
    </row>
    <row r="14" spans="1:7">
      <c r="B14" s="11" t="s">
        <v>3</v>
      </c>
      <c r="C14" s="14"/>
      <c r="D14" s="15"/>
      <c r="E14" s="14"/>
      <c r="F14" s="14"/>
      <c r="G14" s="14"/>
    </row>
    <row r="15" spans="1:7">
      <c r="B15" s="11" t="s">
        <v>4</v>
      </c>
      <c r="C15" s="14"/>
      <c r="D15" s="15"/>
      <c r="E15" s="14"/>
      <c r="F15" s="14"/>
      <c r="G15" s="14"/>
    </row>
    <row r="16" spans="1:7">
      <c r="B16" s="11" t="s">
        <v>5</v>
      </c>
      <c r="C16" s="12"/>
      <c r="D16" s="13"/>
      <c r="E16" s="12"/>
      <c r="F16" s="12"/>
      <c r="G16" s="16" t="s">
        <v>6</v>
      </c>
    </row>
    <row r="17" spans="1:9">
      <c r="B17" s="11" t="s">
        <v>7</v>
      </c>
      <c r="C17" s="12"/>
      <c r="D17" s="13"/>
      <c r="E17" s="12"/>
      <c r="F17" s="12"/>
      <c r="G17" s="17" t="s">
        <v>8</v>
      </c>
      <c r="I17" s="95" t="s">
        <v>23</v>
      </c>
    </row>
    <row r="18" spans="1:9">
      <c r="B18" s="11" t="s">
        <v>72</v>
      </c>
      <c r="C18" s="12"/>
      <c r="D18" s="13"/>
      <c r="E18" s="12">
        <v>8.33</v>
      </c>
      <c r="F18" s="12"/>
      <c r="G18" s="17" t="s">
        <v>9</v>
      </c>
      <c r="I18" s="95" t="s">
        <v>8</v>
      </c>
    </row>
    <row r="19" spans="1:9">
      <c r="B19" s="11" t="s">
        <v>10</v>
      </c>
      <c r="C19" s="12"/>
      <c r="D19" s="13"/>
      <c r="E19" s="18">
        <f ca="1">TODAY()</f>
        <v>43578</v>
      </c>
      <c r="F19" s="12"/>
      <c r="G19" s="12"/>
      <c r="I19" s="95" t="s">
        <v>24</v>
      </c>
    </row>
    <row r="21" spans="1:9">
      <c r="B21" s="19"/>
      <c r="C21" s="8"/>
      <c r="D21" s="9"/>
      <c r="E21" s="8"/>
      <c r="F21" s="8"/>
      <c r="G21" s="8"/>
    </row>
    <row r="24" spans="1:9">
      <c r="G24" s="21" t="s">
        <v>11</v>
      </c>
    </row>
    <row r="25" spans="1:9">
      <c r="C25" s="22"/>
      <c r="D25" s="23"/>
      <c r="E25" s="22"/>
      <c r="G25" s="21" t="s">
        <v>12</v>
      </c>
    </row>
    <row r="26" spans="1:9">
      <c r="B26" s="24"/>
    </row>
    <row r="27" spans="1:9" ht="14" customHeight="1">
      <c r="A27" s="25">
        <v>1000</v>
      </c>
      <c r="B27" s="26" t="s">
        <v>78</v>
      </c>
      <c r="C27" s="3"/>
      <c r="D27" s="4"/>
      <c r="E27" s="3"/>
      <c r="F27" s="3"/>
      <c r="G27" s="27">
        <f>G55</f>
        <v>0</v>
      </c>
    </row>
    <row r="28" spans="1:9" ht="14" customHeight="1">
      <c r="G28" s="28"/>
    </row>
    <row r="29" spans="1:9" ht="14" customHeight="1">
      <c r="A29" s="25">
        <v>2000</v>
      </c>
      <c r="B29" s="26" t="s">
        <v>79</v>
      </c>
      <c r="C29" s="3"/>
      <c r="D29" s="4"/>
      <c r="E29" s="3"/>
      <c r="F29" s="3"/>
      <c r="G29" s="27">
        <f>G68</f>
        <v>0</v>
      </c>
    </row>
    <row r="30" spans="1:9" ht="14" customHeight="1">
      <c r="G30" s="28"/>
    </row>
    <row r="31" spans="1:9" ht="14" customHeight="1">
      <c r="A31" s="25">
        <v>3000</v>
      </c>
      <c r="B31" s="26" t="s">
        <v>13</v>
      </c>
      <c r="C31" s="3"/>
      <c r="D31" s="4"/>
      <c r="E31" s="3"/>
      <c r="F31" s="3"/>
      <c r="G31" s="27">
        <f>G137</f>
        <v>0</v>
      </c>
    </row>
    <row r="32" spans="1:9" ht="14" customHeight="1">
      <c r="B32" s="26"/>
      <c r="G32" s="28"/>
    </row>
    <row r="33" spans="1:7" ht="14" customHeight="1">
      <c r="A33" s="25">
        <v>4000</v>
      </c>
      <c r="B33" s="26" t="s">
        <v>40</v>
      </c>
      <c r="C33" s="3"/>
      <c r="D33" s="4"/>
      <c r="E33" s="3"/>
      <c r="F33" s="3"/>
      <c r="G33" s="27">
        <f>G197</f>
        <v>0</v>
      </c>
    </row>
    <row r="34" spans="1:7" ht="14" customHeight="1">
      <c r="B34" s="26"/>
      <c r="G34" s="28"/>
    </row>
    <row r="35" spans="1:7" ht="14" customHeight="1">
      <c r="A35" s="25">
        <v>5000</v>
      </c>
      <c r="B35" s="26" t="s">
        <v>62</v>
      </c>
      <c r="C35" s="3"/>
      <c r="D35" s="4"/>
      <c r="E35" s="3"/>
      <c r="F35" s="3"/>
      <c r="G35" s="27">
        <f>G167</f>
        <v>0</v>
      </c>
    </row>
    <row r="36" spans="1:7" ht="14" customHeight="1">
      <c r="G36" s="28"/>
    </row>
    <row r="37" spans="1:7" ht="14" customHeight="1">
      <c r="A37" s="25">
        <v>6000</v>
      </c>
      <c r="B37" s="26" t="s">
        <v>119</v>
      </c>
      <c r="C37" s="3"/>
      <c r="D37" s="4"/>
      <c r="E37" s="3"/>
      <c r="F37" s="3"/>
      <c r="G37" s="27">
        <f>G154</f>
        <v>0</v>
      </c>
    </row>
    <row r="38" spans="1:7" ht="14" customHeight="1">
      <c r="B38" s="26"/>
      <c r="G38" s="28"/>
    </row>
    <row r="39" spans="1:7" ht="14" customHeight="1">
      <c r="A39" s="25">
        <v>7000</v>
      </c>
      <c r="B39" s="26" t="s">
        <v>14</v>
      </c>
      <c r="C39" s="3"/>
      <c r="D39" s="4"/>
      <c r="E39" s="3"/>
      <c r="F39" s="3"/>
      <c r="G39" s="27">
        <f>G234</f>
        <v>0</v>
      </c>
    </row>
    <row r="40" spans="1:7" ht="14" customHeight="1">
      <c r="A40" s="29"/>
      <c r="B40" s="30"/>
      <c r="C40" s="8"/>
      <c r="D40" s="9"/>
      <c r="E40" s="8"/>
      <c r="F40" s="8"/>
      <c r="G40" s="28"/>
    </row>
    <row r="41" spans="1:7" ht="14" customHeight="1" thickBot="1">
      <c r="G41" s="31"/>
    </row>
    <row r="42" spans="1:7" ht="15.75" customHeight="1" thickBot="1">
      <c r="A42" s="32"/>
      <c r="B42" s="33" t="s">
        <v>15</v>
      </c>
      <c r="C42" s="34"/>
      <c r="D42" s="35"/>
      <c r="E42" s="34"/>
      <c r="F42" s="34"/>
      <c r="G42" s="36">
        <f>SUM(G27:G40)</f>
        <v>0</v>
      </c>
    </row>
    <row r="43" spans="1:7" ht="14" customHeight="1">
      <c r="G43" s="37"/>
    </row>
    <row r="44" spans="1:7" ht="14" customHeight="1">
      <c r="A44" s="1"/>
      <c r="B44" s="26" t="s">
        <v>16</v>
      </c>
      <c r="C44" s="38">
        <v>7.5</v>
      </c>
      <c r="D44" s="39"/>
      <c r="E44" s="40" t="s">
        <v>9</v>
      </c>
      <c r="F44" s="3"/>
      <c r="G44" s="27">
        <f>G266</f>
        <v>0</v>
      </c>
    </row>
    <row r="45" spans="1:7" ht="14" customHeight="1">
      <c r="G45" s="28"/>
    </row>
    <row r="46" spans="1:7" ht="14" customHeight="1">
      <c r="A46" s="1"/>
      <c r="B46" s="26" t="s">
        <v>17</v>
      </c>
      <c r="C46" s="3">
        <v>5</v>
      </c>
      <c r="D46" s="4"/>
      <c r="E46" s="41" t="s">
        <v>9</v>
      </c>
      <c r="F46" s="3"/>
      <c r="G46" s="27">
        <f>G269</f>
        <v>0</v>
      </c>
    </row>
    <row r="47" spans="1:7" ht="14" customHeight="1">
      <c r="A47" s="6"/>
      <c r="B47" s="30"/>
      <c r="C47" s="8"/>
      <c r="D47" s="9"/>
      <c r="E47" s="8"/>
      <c r="F47" s="8"/>
      <c r="G47" s="28"/>
    </row>
    <row r="48" spans="1:7" ht="14" customHeight="1" thickBot="1">
      <c r="A48" s="6"/>
      <c r="B48" s="30"/>
      <c r="C48" s="8"/>
      <c r="D48" s="9"/>
      <c r="E48" s="8"/>
      <c r="F48" s="8"/>
      <c r="G48" s="42"/>
    </row>
    <row r="49" spans="1:15" ht="15.75" customHeight="1" thickBot="1">
      <c r="A49" s="32"/>
      <c r="B49" s="33" t="s">
        <v>63</v>
      </c>
      <c r="C49" s="34"/>
      <c r="D49" s="35"/>
      <c r="E49" s="34"/>
      <c r="F49" s="34"/>
      <c r="G49" s="36">
        <f>SUM(G42:G47)</f>
        <v>0</v>
      </c>
    </row>
    <row r="52" spans="1:15">
      <c r="G52" s="21" t="s">
        <v>11</v>
      </c>
    </row>
    <row r="53" spans="1:15">
      <c r="C53" s="22"/>
      <c r="D53" s="23"/>
      <c r="E53" s="22"/>
      <c r="G53" s="21" t="s">
        <v>12</v>
      </c>
    </row>
    <row r="54" spans="1:15" ht="17" thickBot="1">
      <c r="B54" s="24"/>
    </row>
    <row r="55" spans="1:15" ht="14" customHeight="1" thickBot="1">
      <c r="A55" s="43">
        <v>1000</v>
      </c>
      <c r="B55" s="33" t="s">
        <v>78</v>
      </c>
      <c r="C55" s="34"/>
      <c r="D55" s="35"/>
      <c r="E55" s="34"/>
      <c r="F55" s="34"/>
      <c r="G55" s="36">
        <f>SUM(G58:G66)</f>
        <v>0</v>
      </c>
    </row>
    <row r="56" spans="1:15" ht="14" customHeight="1">
      <c r="A56" s="29"/>
      <c r="B56" s="30"/>
      <c r="C56" s="56"/>
      <c r="D56" s="9"/>
      <c r="E56" s="56"/>
      <c r="F56" s="56"/>
      <c r="G56" s="98"/>
    </row>
    <row r="57" spans="1:15">
      <c r="A57"/>
      <c r="C57" s="44" t="s">
        <v>18</v>
      </c>
      <c r="D57" s="20" t="s">
        <v>19</v>
      </c>
      <c r="E57" s="44" t="s">
        <v>20</v>
      </c>
      <c r="F57" s="45" t="s">
        <v>21</v>
      </c>
      <c r="G57" s="44"/>
      <c r="J57" s="103" t="s">
        <v>22</v>
      </c>
      <c r="K57" s="104"/>
      <c r="L57" s="104"/>
      <c r="M57" s="104"/>
      <c r="N57" s="104"/>
      <c r="O57" s="104"/>
    </row>
    <row r="58" spans="1:15">
      <c r="A58" s="49">
        <v>1001</v>
      </c>
      <c r="B58" s="51" t="s">
        <v>73</v>
      </c>
      <c r="C58" s="44"/>
      <c r="E58" s="44">
        <v>0</v>
      </c>
      <c r="F58" s="44"/>
      <c r="G58" s="53">
        <f t="shared" ref="G58:G65" si="0">E58</f>
        <v>0</v>
      </c>
      <c r="J58" s="104"/>
      <c r="K58" s="104"/>
      <c r="L58" s="104"/>
      <c r="M58" s="104"/>
      <c r="N58" s="104"/>
      <c r="O58" s="104"/>
    </row>
    <row r="59" spans="1:15">
      <c r="A59" s="49">
        <v>1002</v>
      </c>
      <c r="B59" s="51" t="s">
        <v>69</v>
      </c>
      <c r="C59" s="44"/>
      <c r="E59" s="44">
        <v>0</v>
      </c>
      <c r="F59" s="50">
        <f>ROUND(E59*(1+($E$18/100))*2,1)/2</f>
        <v>0</v>
      </c>
      <c r="G59" s="53">
        <f>F59</f>
        <v>0</v>
      </c>
    </row>
    <row r="60" spans="1:15">
      <c r="A60" s="49">
        <v>1003</v>
      </c>
      <c r="B60" s="51" t="s">
        <v>74</v>
      </c>
      <c r="C60" s="44"/>
      <c r="E60" s="44">
        <v>0</v>
      </c>
      <c r="F60" s="50">
        <f t="shared" ref="F60:F62" si="1">ROUND(E60*(1+($E$18/100))*2,1)/2</f>
        <v>0</v>
      </c>
      <c r="G60" s="53">
        <f t="shared" ref="G60:G62" si="2">F60</f>
        <v>0</v>
      </c>
    </row>
    <row r="61" spans="1:15">
      <c r="A61" s="49">
        <v>1004</v>
      </c>
      <c r="B61" s="51" t="s">
        <v>75</v>
      </c>
      <c r="C61" s="44"/>
      <c r="E61" s="44">
        <v>0</v>
      </c>
      <c r="F61" s="50">
        <f t="shared" si="1"/>
        <v>0</v>
      </c>
      <c r="G61" s="53">
        <f t="shared" si="2"/>
        <v>0</v>
      </c>
    </row>
    <row r="62" spans="1:15">
      <c r="A62" s="49">
        <v>1005</v>
      </c>
      <c r="B62" s="51" t="s">
        <v>76</v>
      </c>
      <c r="C62" s="44"/>
      <c r="E62" s="44">
        <v>0</v>
      </c>
      <c r="F62" s="50">
        <f t="shared" si="1"/>
        <v>0</v>
      </c>
      <c r="G62" s="53">
        <f t="shared" si="2"/>
        <v>0</v>
      </c>
    </row>
    <row r="63" spans="1:15">
      <c r="A63" s="49">
        <v>1006</v>
      </c>
      <c r="B63" s="51" t="s">
        <v>77</v>
      </c>
      <c r="C63" s="44"/>
      <c r="E63" s="44">
        <v>0</v>
      </c>
      <c r="F63" s="44"/>
      <c r="G63" s="53">
        <f t="shared" si="0"/>
        <v>0</v>
      </c>
    </row>
    <row r="64" spans="1:15">
      <c r="A64" s="49">
        <v>1007</v>
      </c>
      <c r="B64" s="51"/>
      <c r="C64" s="44"/>
      <c r="E64" s="44">
        <v>0</v>
      </c>
      <c r="F64" s="44"/>
      <c r="G64" s="53">
        <f t="shared" si="0"/>
        <v>0</v>
      </c>
    </row>
    <row r="65" spans="1:7">
      <c r="A65" s="49">
        <v>1008</v>
      </c>
      <c r="B65" s="51"/>
      <c r="C65" s="44"/>
      <c r="E65" s="44">
        <v>0</v>
      </c>
      <c r="F65" s="44"/>
      <c r="G65" s="53">
        <f t="shared" si="0"/>
        <v>0</v>
      </c>
    </row>
    <row r="66" spans="1:7">
      <c r="A66" s="6"/>
      <c r="B66" s="30"/>
      <c r="C66" s="8"/>
      <c r="D66" s="9"/>
      <c r="E66" s="8"/>
      <c r="F66" s="8"/>
      <c r="G66" s="54"/>
    </row>
    <row r="67" spans="1:7" ht="17" thickBot="1">
      <c r="E67" s="44"/>
      <c r="G67" s="24"/>
    </row>
    <row r="68" spans="1:7" ht="14" customHeight="1" thickBot="1">
      <c r="A68" s="43">
        <v>2000</v>
      </c>
      <c r="B68" s="33" t="s">
        <v>79</v>
      </c>
      <c r="C68" s="34"/>
      <c r="D68" s="35"/>
      <c r="E68" s="55"/>
      <c r="F68" s="34"/>
      <c r="G68" s="36">
        <f>G71+G81+G96+G104+G117+G130</f>
        <v>0</v>
      </c>
    </row>
    <row r="69" spans="1:7">
      <c r="A69" s="29"/>
      <c r="B69" s="30"/>
      <c r="C69" s="8"/>
      <c r="D69" s="9"/>
      <c r="E69" s="56"/>
      <c r="F69" s="8"/>
      <c r="G69" s="57"/>
    </row>
    <row r="70" spans="1:7">
      <c r="A70" s="6"/>
      <c r="B70" s="30"/>
      <c r="C70" s="44" t="s">
        <v>18</v>
      </c>
      <c r="D70" s="20" t="s">
        <v>19</v>
      </c>
      <c r="E70" s="44" t="s">
        <v>25</v>
      </c>
      <c r="F70" s="44" t="s">
        <v>21</v>
      </c>
      <c r="G70" s="46"/>
    </row>
    <row r="71" spans="1:7">
      <c r="A71" s="25">
        <v>2100</v>
      </c>
      <c r="B71" s="26" t="s">
        <v>2</v>
      </c>
      <c r="C71" s="41"/>
      <c r="D71" s="4"/>
      <c r="E71" s="41"/>
      <c r="F71" s="41"/>
      <c r="G71" s="27">
        <f>SUM(G72:G79)</f>
        <v>0</v>
      </c>
    </row>
    <row r="72" spans="1:7">
      <c r="A72" s="47">
        <v>2101</v>
      </c>
      <c r="B72" s="51" t="s">
        <v>91</v>
      </c>
      <c r="C72" s="44">
        <v>0</v>
      </c>
      <c r="D72" s="20" t="s">
        <v>23</v>
      </c>
      <c r="E72" s="44">
        <v>0</v>
      </c>
      <c r="F72" s="50">
        <f>ROUND(E72*(1+($E$18/100))*2,1)/2</f>
        <v>0</v>
      </c>
      <c r="G72" s="53">
        <f t="shared" ref="G72:G78" si="3">C72*F72</f>
        <v>0</v>
      </c>
    </row>
    <row r="73" spans="1:7">
      <c r="A73" s="6">
        <v>2102</v>
      </c>
      <c r="B73" s="24" t="s">
        <v>88</v>
      </c>
      <c r="C73" s="44">
        <v>0</v>
      </c>
      <c r="D73" s="20" t="s">
        <v>23</v>
      </c>
      <c r="E73" s="44">
        <v>0</v>
      </c>
      <c r="F73" s="50">
        <f t="shared" ref="F73:F78" si="4">ROUND(E73*(1+($E$18/100))*2,1)/2</f>
        <v>0</v>
      </c>
      <c r="G73" s="53">
        <f t="shared" si="3"/>
        <v>0</v>
      </c>
    </row>
    <row r="74" spans="1:7">
      <c r="A74" s="6">
        <v>2103</v>
      </c>
      <c r="B74" s="24" t="s">
        <v>89</v>
      </c>
      <c r="C74" s="44">
        <v>0</v>
      </c>
      <c r="D74" s="20" t="s">
        <v>23</v>
      </c>
      <c r="E74" s="44">
        <v>0</v>
      </c>
      <c r="F74" s="50">
        <f t="shared" si="4"/>
        <v>0</v>
      </c>
      <c r="G74" s="53">
        <f t="shared" si="3"/>
        <v>0</v>
      </c>
    </row>
    <row r="75" spans="1:7">
      <c r="A75" s="6">
        <v>2104</v>
      </c>
      <c r="B75" s="24" t="s">
        <v>90</v>
      </c>
      <c r="C75" s="44">
        <v>0</v>
      </c>
      <c r="D75" s="20" t="s">
        <v>23</v>
      </c>
      <c r="E75" s="44">
        <v>0</v>
      </c>
      <c r="F75" s="50">
        <f t="shared" si="4"/>
        <v>0</v>
      </c>
      <c r="G75" s="53">
        <f t="shared" si="3"/>
        <v>0</v>
      </c>
    </row>
    <row r="76" spans="1:7">
      <c r="A76" s="6">
        <v>2105</v>
      </c>
      <c r="B76" s="24" t="s">
        <v>92</v>
      </c>
      <c r="C76" s="44">
        <v>0</v>
      </c>
      <c r="D76" s="20" t="s">
        <v>23</v>
      </c>
      <c r="E76" s="44">
        <v>0</v>
      </c>
      <c r="F76" s="50">
        <f t="shared" si="4"/>
        <v>0</v>
      </c>
      <c r="G76" s="53">
        <f t="shared" si="3"/>
        <v>0</v>
      </c>
    </row>
    <row r="77" spans="1:7">
      <c r="A77" s="6">
        <v>2106</v>
      </c>
      <c r="B77" s="24"/>
      <c r="C77" s="44">
        <v>0</v>
      </c>
      <c r="D77" s="20" t="s">
        <v>23</v>
      </c>
      <c r="E77" s="44">
        <v>0</v>
      </c>
      <c r="F77" s="50">
        <f t="shared" si="4"/>
        <v>0</v>
      </c>
      <c r="G77" s="53">
        <f t="shared" si="3"/>
        <v>0</v>
      </c>
    </row>
    <row r="78" spans="1:7">
      <c r="A78" s="6">
        <v>2107</v>
      </c>
      <c r="B78" s="24"/>
      <c r="C78" s="44">
        <v>0</v>
      </c>
      <c r="D78" s="20" t="s">
        <v>23</v>
      </c>
      <c r="E78" s="44">
        <v>0</v>
      </c>
      <c r="F78" s="50">
        <f t="shared" si="4"/>
        <v>0</v>
      </c>
      <c r="G78" s="53">
        <f t="shared" si="3"/>
        <v>0</v>
      </c>
    </row>
    <row r="79" spans="1:7">
      <c r="A79" s="6"/>
      <c r="B79" s="24"/>
      <c r="C79" s="44"/>
      <c r="E79" s="44"/>
      <c r="F79" s="9"/>
      <c r="G79" s="63"/>
    </row>
    <row r="80" spans="1:7">
      <c r="A80" s="6"/>
      <c r="B80" s="30"/>
      <c r="C80" s="44" t="s">
        <v>18</v>
      </c>
      <c r="D80" s="20" t="s">
        <v>19</v>
      </c>
      <c r="E80" s="44" t="s">
        <v>25</v>
      </c>
      <c r="F80" s="44" t="s">
        <v>21</v>
      </c>
      <c r="G80" s="46"/>
    </row>
    <row r="81" spans="1:7">
      <c r="A81" s="25">
        <v>2200</v>
      </c>
      <c r="B81" s="26" t="s">
        <v>95</v>
      </c>
      <c r="C81" s="41"/>
      <c r="D81" s="4"/>
      <c r="E81" s="41"/>
      <c r="F81" s="41"/>
      <c r="G81" s="27">
        <f>SUM(G82:G94)</f>
        <v>0</v>
      </c>
    </row>
    <row r="82" spans="1:7">
      <c r="A82" s="47">
        <v>2201</v>
      </c>
      <c r="B82" s="51" t="s">
        <v>75</v>
      </c>
      <c r="C82" s="44">
        <v>0</v>
      </c>
      <c r="D82" s="20" t="s">
        <v>23</v>
      </c>
      <c r="E82" s="44">
        <v>0</v>
      </c>
      <c r="F82" s="50">
        <f>ROUND(E82*(1+($E$18/100))*2,1)/2</f>
        <v>0</v>
      </c>
      <c r="G82" s="53">
        <f t="shared" ref="G82:G93" si="5">C82*F82</f>
        <v>0</v>
      </c>
    </row>
    <row r="83" spans="1:7">
      <c r="A83" s="6">
        <v>2202</v>
      </c>
      <c r="B83" s="24" t="s">
        <v>80</v>
      </c>
      <c r="C83" s="44">
        <v>0</v>
      </c>
      <c r="D83" s="20" t="s">
        <v>23</v>
      </c>
      <c r="E83" s="44">
        <v>0</v>
      </c>
      <c r="F83" s="50">
        <f t="shared" ref="F83:F93" si="6">ROUND(E83*(1+($E$18/100))*2,1)/2</f>
        <v>0</v>
      </c>
      <c r="G83" s="53">
        <f t="shared" si="5"/>
        <v>0</v>
      </c>
    </row>
    <row r="84" spans="1:7">
      <c r="A84" s="6">
        <v>2203</v>
      </c>
      <c r="B84" s="24" t="s">
        <v>81</v>
      </c>
      <c r="C84" s="44">
        <v>0</v>
      </c>
      <c r="D84" s="20" t="s">
        <v>23</v>
      </c>
      <c r="E84" s="44">
        <v>0</v>
      </c>
      <c r="F84" s="50">
        <f t="shared" si="6"/>
        <v>0</v>
      </c>
      <c r="G84" s="53">
        <f t="shared" si="5"/>
        <v>0</v>
      </c>
    </row>
    <row r="85" spans="1:7">
      <c r="A85" s="6">
        <v>2204</v>
      </c>
      <c r="B85" s="24" t="s">
        <v>82</v>
      </c>
      <c r="C85" s="44">
        <v>0</v>
      </c>
      <c r="D85" s="20" t="s">
        <v>23</v>
      </c>
      <c r="E85" s="44">
        <v>0</v>
      </c>
      <c r="F85" s="50">
        <f t="shared" si="6"/>
        <v>0</v>
      </c>
      <c r="G85" s="53">
        <f t="shared" si="5"/>
        <v>0</v>
      </c>
    </row>
    <row r="86" spans="1:7">
      <c r="A86" s="6">
        <v>2205</v>
      </c>
      <c r="B86" s="24" t="s">
        <v>83</v>
      </c>
      <c r="C86" s="44">
        <v>0</v>
      </c>
      <c r="D86" s="20" t="s">
        <v>23</v>
      </c>
      <c r="E86" s="44">
        <v>0</v>
      </c>
      <c r="F86" s="50">
        <f t="shared" si="6"/>
        <v>0</v>
      </c>
      <c r="G86" s="53">
        <f t="shared" si="5"/>
        <v>0</v>
      </c>
    </row>
    <row r="87" spans="1:7">
      <c r="A87" s="6">
        <v>2206</v>
      </c>
      <c r="B87" s="24" t="s">
        <v>84</v>
      </c>
      <c r="C87" s="44">
        <v>0</v>
      </c>
      <c r="D87" s="20" t="s">
        <v>23</v>
      </c>
      <c r="E87" s="44">
        <v>0</v>
      </c>
      <c r="F87" s="50">
        <f t="shared" si="6"/>
        <v>0</v>
      </c>
      <c r="G87" s="53">
        <f t="shared" si="5"/>
        <v>0</v>
      </c>
    </row>
    <row r="88" spans="1:7">
      <c r="A88" s="6">
        <v>2207</v>
      </c>
      <c r="B88" s="24" t="s">
        <v>115</v>
      </c>
      <c r="C88" s="44">
        <v>0</v>
      </c>
      <c r="D88" s="20" t="s">
        <v>23</v>
      </c>
      <c r="E88" s="44">
        <v>0</v>
      </c>
      <c r="F88" s="50">
        <f t="shared" si="6"/>
        <v>0</v>
      </c>
      <c r="G88" s="53">
        <f t="shared" si="5"/>
        <v>0</v>
      </c>
    </row>
    <row r="89" spans="1:7">
      <c r="A89" s="6">
        <v>2208</v>
      </c>
      <c r="B89" s="24" t="s">
        <v>85</v>
      </c>
      <c r="C89" s="44">
        <v>0</v>
      </c>
      <c r="D89" s="20" t="s">
        <v>23</v>
      </c>
      <c r="E89" s="44">
        <v>0</v>
      </c>
      <c r="F89" s="50">
        <f t="shared" si="6"/>
        <v>0</v>
      </c>
      <c r="G89" s="53">
        <f t="shared" si="5"/>
        <v>0</v>
      </c>
    </row>
    <row r="90" spans="1:7">
      <c r="A90" s="6">
        <v>2209</v>
      </c>
      <c r="B90" s="24" t="s">
        <v>86</v>
      </c>
      <c r="C90" s="44">
        <v>0</v>
      </c>
      <c r="D90" s="20" t="s">
        <v>23</v>
      </c>
      <c r="E90" s="44">
        <v>0</v>
      </c>
      <c r="F90" s="50">
        <f t="shared" si="6"/>
        <v>0</v>
      </c>
      <c r="G90" s="53">
        <f t="shared" si="5"/>
        <v>0</v>
      </c>
    </row>
    <row r="91" spans="1:7">
      <c r="A91" s="6">
        <v>2210</v>
      </c>
      <c r="B91" s="24" t="s">
        <v>87</v>
      </c>
      <c r="C91" s="44">
        <v>0</v>
      </c>
      <c r="D91" s="20" t="s">
        <v>23</v>
      </c>
      <c r="E91" s="44">
        <v>0</v>
      </c>
      <c r="F91" s="50">
        <f t="shared" si="6"/>
        <v>0</v>
      </c>
      <c r="G91" s="53">
        <f t="shared" si="5"/>
        <v>0</v>
      </c>
    </row>
    <row r="92" spans="1:7">
      <c r="A92" s="6">
        <v>2211</v>
      </c>
      <c r="B92" s="24"/>
      <c r="C92" s="44">
        <v>0</v>
      </c>
      <c r="D92" s="20" t="s">
        <v>23</v>
      </c>
      <c r="E92" s="44">
        <v>0</v>
      </c>
      <c r="F92" s="50">
        <f t="shared" si="6"/>
        <v>0</v>
      </c>
      <c r="G92" s="53">
        <f t="shared" si="5"/>
        <v>0</v>
      </c>
    </row>
    <row r="93" spans="1:7">
      <c r="A93" s="6">
        <v>2212</v>
      </c>
      <c r="B93" s="24"/>
      <c r="C93" s="44">
        <v>0</v>
      </c>
      <c r="D93" s="20" t="s">
        <v>23</v>
      </c>
      <c r="E93" s="44">
        <v>0</v>
      </c>
      <c r="F93" s="50">
        <f t="shared" si="6"/>
        <v>0</v>
      </c>
      <c r="G93" s="53">
        <f t="shared" si="5"/>
        <v>0</v>
      </c>
    </row>
    <row r="94" spans="1:7">
      <c r="A94" s="49"/>
      <c r="B94" s="24"/>
      <c r="C94" s="44"/>
      <c r="E94" s="44"/>
      <c r="F94" s="44"/>
      <c r="G94" s="54"/>
    </row>
    <row r="95" spans="1:7">
      <c r="A95" s="6"/>
      <c r="B95" s="30"/>
      <c r="C95" s="44" t="s">
        <v>18</v>
      </c>
      <c r="D95" s="20" t="s">
        <v>19</v>
      </c>
      <c r="E95" s="44" t="s">
        <v>25</v>
      </c>
      <c r="F95" s="44" t="s">
        <v>21</v>
      </c>
      <c r="G95" s="46"/>
    </row>
    <row r="96" spans="1:7">
      <c r="A96" s="25">
        <v>2300</v>
      </c>
      <c r="B96" s="26" t="s">
        <v>97</v>
      </c>
      <c r="C96" s="41"/>
      <c r="D96" s="4"/>
      <c r="E96" s="41"/>
      <c r="F96" s="41"/>
      <c r="G96" s="27">
        <f>SUM(G97:G102)</f>
        <v>0</v>
      </c>
    </row>
    <row r="97" spans="1:7">
      <c r="A97" s="47">
        <v>2301</v>
      </c>
      <c r="B97" s="24" t="s">
        <v>98</v>
      </c>
      <c r="C97" s="44">
        <v>0</v>
      </c>
      <c r="D97" s="20" t="s">
        <v>23</v>
      </c>
      <c r="E97" s="44">
        <v>0</v>
      </c>
      <c r="F97" s="50">
        <f>ROUND(E97*(1+($E$18/100))*2,1)/2</f>
        <v>0</v>
      </c>
      <c r="G97" s="53">
        <f>C97*F97</f>
        <v>0</v>
      </c>
    </row>
    <row r="98" spans="1:7">
      <c r="A98" s="6">
        <v>2302</v>
      </c>
      <c r="B98" s="24" t="s">
        <v>102</v>
      </c>
      <c r="C98" s="44">
        <v>0</v>
      </c>
      <c r="D98" s="20" t="s">
        <v>23</v>
      </c>
      <c r="E98" s="44">
        <v>0</v>
      </c>
      <c r="F98" s="50">
        <f t="shared" ref="F98:F101" si="7">ROUND(E98*(1+($E$18/100))*2,1)/2</f>
        <v>0</v>
      </c>
      <c r="G98" s="53">
        <f>C98*F98</f>
        <v>0</v>
      </c>
    </row>
    <row r="99" spans="1:7">
      <c r="A99" s="6">
        <v>2303</v>
      </c>
      <c r="B99" s="24" t="s">
        <v>99</v>
      </c>
      <c r="C99" s="44">
        <v>0</v>
      </c>
      <c r="D99" s="20" t="s">
        <v>23</v>
      </c>
      <c r="E99" s="44">
        <v>0</v>
      </c>
      <c r="F99" s="50">
        <f t="shared" si="7"/>
        <v>0</v>
      </c>
      <c r="G99" s="53">
        <f>C99*F99</f>
        <v>0</v>
      </c>
    </row>
    <row r="100" spans="1:7">
      <c r="A100" s="6">
        <v>2304</v>
      </c>
      <c r="B100" s="24"/>
      <c r="C100" s="44">
        <v>0</v>
      </c>
      <c r="D100" s="20" t="s">
        <v>23</v>
      </c>
      <c r="E100" s="44">
        <v>0</v>
      </c>
      <c r="F100" s="50">
        <f t="shared" si="7"/>
        <v>0</v>
      </c>
      <c r="G100" s="53">
        <f>C100*F100</f>
        <v>0</v>
      </c>
    </row>
    <row r="101" spans="1:7">
      <c r="A101" s="6">
        <v>2305</v>
      </c>
      <c r="B101" s="24"/>
      <c r="C101" s="44">
        <v>0</v>
      </c>
      <c r="D101" s="20" t="s">
        <v>23</v>
      </c>
      <c r="E101" s="44">
        <v>0</v>
      </c>
      <c r="F101" s="50">
        <f t="shared" si="7"/>
        <v>0</v>
      </c>
      <c r="G101" s="53">
        <f>C101*F101</f>
        <v>0</v>
      </c>
    </row>
    <row r="102" spans="1:7">
      <c r="A102" s="49"/>
      <c r="B102" s="24"/>
      <c r="C102" s="44"/>
      <c r="E102" s="44"/>
      <c r="F102" s="44"/>
      <c r="G102" s="54"/>
    </row>
    <row r="103" spans="1:7">
      <c r="A103" s="6"/>
      <c r="B103" s="30"/>
      <c r="C103" s="44" t="s">
        <v>18</v>
      </c>
      <c r="D103" s="20" t="s">
        <v>19</v>
      </c>
      <c r="E103" s="44" t="s">
        <v>25</v>
      </c>
      <c r="F103" s="44" t="s">
        <v>21</v>
      </c>
      <c r="G103" s="46"/>
    </row>
    <row r="104" spans="1:7">
      <c r="A104" s="25">
        <v>2400</v>
      </c>
      <c r="B104" s="26" t="s">
        <v>100</v>
      </c>
      <c r="C104" s="41"/>
      <c r="D104" s="4"/>
      <c r="E104" s="41"/>
      <c r="F104" s="41"/>
      <c r="G104" s="27">
        <f>SUM(G105:G115)</f>
        <v>0</v>
      </c>
    </row>
    <row r="105" spans="1:7">
      <c r="A105" s="47">
        <v>2401</v>
      </c>
      <c r="B105" s="24" t="s">
        <v>110</v>
      </c>
      <c r="C105" s="44">
        <v>0</v>
      </c>
      <c r="D105" s="20" t="s">
        <v>23</v>
      </c>
      <c r="E105" s="44">
        <v>0</v>
      </c>
      <c r="F105" s="50">
        <f>ROUND(E105*(1+($E$18/100))*2,1)/2</f>
        <v>0</v>
      </c>
      <c r="G105" s="53">
        <f t="shared" ref="G105:G114" si="8">C105*F105</f>
        <v>0</v>
      </c>
    </row>
    <row r="106" spans="1:7">
      <c r="A106" s="6">
        <v>2402</v>
      </c>
      <c r="B106" s="24" t="s">
        <v>101</v>
      </c>
      <c r="C106" s="44">
        <v>0</v>
      </c>
      <c r="D106" s="20" t="s">
        <v>23</v>
      </c>
      <c r="E106" s="44">
        <v>0</v>
      </c>
      <c r="F106" s="50">
        <f t="shared" ref="F106:F114" si="9">ROUND(E106*(1+($E$18/100))*2,1)/2</f>
        <v>0</v>
      </c>
      <c r="G106" s="53">
        <f t="shared" si="8"/>
        <v>0</v>
      </c>
    </row>
    <row r="107" spans="1:7">
      <c r="A107" s="6">
        <v>2403</v>
      </c>
      <c r="B107" s="24" t="s">
        <v>103</v>
      </c>
      <c r="C107" s="44">
        <v>0</v>
      </c>
      <c r="D107" s="20" t="s">
        <v>23</v>
      </c>
      <c r="E107" s="44">
        <v>0</v>
      </c>
      <c r="F107" s="50">
        <f t="shared" si="9"/>
        <v>0</v>
      </c>
      <c r="G107" s="53">
        <f t="shared" si="8"/>
        <v>0</v>
      </c>
    </row>
    <row r="108" spans="1:7">
      <c r="A108" s="6">
        <v>2404</v>
      </c>
      <c r="B108" s="24" t="s">
        <v>104</v>
      </c>
      <c r="C108" s="44">
        <v>0</v>
      </c>
      <c r="D108" s="20" t="s">
        <v>23</v>
      </c>
      <c r="E108" s="44">
        <v>0</v>
      </c>
      <c r="F108" s="50">
        <f>ROUND(E108*(1+($E$18/100))*2,1)/2</f>
        <v>0</v>
      </c>
      <c r="G108" s="53">
        <f t="shared" si="8"/>
        <v>0</v>
      </c>
    </row>
    <row r="109" spans="1:7">
      <c r="A109" s="6">
        <v>2405</v>
      </c>
      <c r="B109" s="24" t="s">
        <v>105</v>
      </c>
      <c r="C109" s="44">
        <v>0</v>
      </c>
      <c r="D109" s="20" t="s">
        <v>23</v>
      </c>
      <c r="E109" s="44">
        <v>0</v>
      </c>
      <c r="F109" s="50">
        <f>ROUND(E109*(1+($E$18/100))*2,1)/2</f>
        <v>0</v>
      </c>
      <c r="G109" s="53">
        <f t="shared" si="8"/>
        <v>0</v>
      </c>
    </row>
    <row r="110" spans="1:7">
      <c r="A110" s="6">
        <v>2406</v>
      </c>
      <c r="B110" s="24" t="s">
        <v>106</v>
      </c>
      <c r="C110" s="44">
        <v>0</v>
      </c>
      <c r="D110" s="20" t="s">
        <v>23</v>
      </c>
      <c r="E110" s="44">
        <v>0</v>
      </c>
      <c r="F110" s="50">
        <f>ROUND(E110*(1+($E$18/100))*2,1)/2</f>
        <v>0</v>
      </c>
      <c r="G110" s="53">
        <f t="shared" si="8"/>
        <v>0</v>
      </c>
    </row>
    <row r="111" spans="1:7">
      <c r="A111" s="6">
        <v>2407</v>
      </c>
      <c r="B111" s="24" t="s">
        <v>111</v>
      </c>
      <c r="C111" s="44">
        <v>0</v>
      </c>
      <c r="D111" s="20" t="s">
        <v>23</v>
      </c>
      <c r="E111" s="44">
        <v>0</v>
      </c>
      <c r="F111" s="50">
        <f>ROUND(E111*(1+($E$18/100))*2,1)/2</f>
        <v>0</v>
      </c>
      <c r="G111" s="53">
        <f t="shared" si="8"/>
        <v>0</v>
      </c>
    </row>
    <row r="112" spans="1:7">
      <c r="A112" s="6">
        <v>2408</v>
      </c>
      <c r="B112" s="24" t="s">
        <v>107</v>
      </c>
      <c r="C112" s="44">
        <v>0</v>
      </c>
      <c r="D112" s="20" t="s">
        <v>23</v>
      </c>
      <c r="E112" s="44">
        <v>0</v>
      </c>
      <c r="F112" s="50">
        <f>ROUND(E112*(1+($E$18/100))*2,1)/2</f>
        <v>0</v>
      </c>
      <c r="G112" s="53">
        <f t="shared" si="8"/>
        <v>0</v>
      </c>
    </row>
    <row r="113" spans="1:7">
      <c r="A113" s="6">
        <v>2409</v>
      </c>
      <c r="B113" s="24"/>
      <c r="C113" s="44">
        <v>0</v>
      </c>
      <c r="D113" s="20" t="s">
        <v>23</v>
      </c>
      <c r="E113" s="44">
        <v>0</v>
      </c>
      <c r="F113" s="50">
        <f t="shared" si="9"/>
        <v>0</v>
      </c>
      <c r="G113" s="53">
        <f t="shared" si="8"/>
        <v>0</v>
      </c>
    </row>
    <row r="114" spans="1:7">
      <c r="A114" s="6">
        <v>2410</v>
      </c>
      <c r="B114" s="24"/>
      <c r="C114" s="44">
        <v>0</v>
      </c>
      <c r="D114" s="20" t="s">
        <v>23</v>
      </c>
      <c r="E114" s="44">
        <v>0</v>
      </c>
      <c r="F114" s="50">
        <f t="shared" si="9"/>
        <v>0</v>
      </c>
      <c r="G114" s="53">
        <f t="shared" si="8"/>
        <v>0</v>
      </c>
    </row>
    <row r="115" spans="1:7">
      <c r="A115" s="49"/>
      <c r="B115" s="24"/>
      <c r="C115" s="44"/>
      <c r="E115" s="44"/>
      <c r="F115" s="44"/>
      <c r="G115" s="54"/>
    </row>
    <row r="116" spans="1:7">
      <c r="A116" s="6"/>
      <c r="B116" s="30"/>
      <c r="C116" s="44" t="s">
        <v>18</v>
      </c>
      <c r="D116" s="20" t="s">
        <v>19</v>
      </c>
      <c r="E116" s="44" t="s">
        <v>25</v>
      </c>
      <c r="F116" s="44" t="s">
        <v>21</v>
      </c>
      <c r="G116" s="46"/>
    </row>
    <row r="117" spans="1:7">
      <c r="A117" s="25">
        <v>2500</v>
      </c>
      <c r="B117" s="26" t="s">
        <v>96</v>
      </c>
      <c r="C117" s="41"/>
      <c r="D117" s="4"/>
      <c r="E117" s="41"/>
      <c r="F117" s="41"/>
      <c r="G117" s="27">
        <f>SUM(G118:G128)</f>
        <v>0</v>
      </c>
    </row>
    <row r="118" spans="1:7">
      <c r="A118" s="47">
        <v>2501</v>
      </c>
      <c r="B118" s="24" t="s">
        <v>113</v>
      </c>
      <c r="C118" s="44">
        <v>0</v>
      </c>
      <c r="D118" s="20" t="s">
        <v>23</v>
      </c>
      <c r="E118" s="44">
        <v>0</v>
      </c>
      <c r="F118" s="50">
        <f>ROUND(E118*(1+($E$18/100))*2,1)/2</f>
        <v>0</v>
      </c>
      <c r="G118" s="53">
        <f t="shared" ref="G118:G127" si="10">C118*F118</f>
        <v>0</v>
      </c>
    </row>
    <row r="119" spans="1:7">
      <c r="A119" s="6">
        <v>2502</v>
      </c>
      <c r="B119" s="24" t="s">
        <v>112</v>
      </c>
      <c r="C119" s="44">
        <v>0</v>
      </c>
      <c r="D119" s="20" t="s">
        <v>23</v>
      </c>
      <c r="E119" s="44">
        <v>0</v>
      </c>
      <c r="F119" s="50">
        <f t="shared" ref="F119:F127" si="11">ROUND(E119*(1+($E$18/100))*2,1)/2</f>
        <v>0</v>
      </c>
      <c r="G119" s="53">
        <f t="shared" si="10"/>
        <v>0</v>
      </c>
    </row>
    <row r="120" spans="1:7">
      <c r="A120" s="6">
        <v>2503</v>
      </c>
      <c r="B120" s="24" t="s">
        <v>93</v>
      </c>
      <c r="C120" s="44">
        <v>0</v>
      </c>
      <c r="D120" s="20" t="s">
        <v>23</v>
      </c>
      <c r="E120" s="44">
        <v>0</v>
      </c>
      <c r="F120" s="50">
        <f t="shared" si="11"/>
        <v>0</v>
      </c>
      <c r="G120" s="53">
        <f t="shared" si="10"/>
        <v>0</v>
      </c>
    </row>
    <row r="121" spans="1:7">
      <c r="A121" s="6">
        <v>2504</v>
      </c>
      <c r="B121" s="24" t="s">
        <v>94</v>
      </c>
      <c r="C121" s="44">
        <v>0</v>
      </c>
      <c r="D121" s="20" t="s">
        <v>23</v>
      </c>
      <c r="E121" s="44">
        <v>0</v>
      </c>
      <c r="F121" s="50">
        <f t="shared" si="11"/>
        <v>0</v>
      </c>
      <c r="G121" s="53">
        <f t="shared" si="10"/>
        <v>0</v>
      </c>
    </row>
    <row r="122" spans="1:7">
      <c r="A122" s="6">
        <v>2505</v>
      </c>
      <c r="B122" s="24" t="s">
        <v>138</v>
      </c>
      <c r="C122" s="44">
        <v>0</v>
      </c>
      <c r="D122" s="20" t="s">
        <v>23</v>
      </c>
      <c r="E122" s="44">
        <v>0</v>
      </c>
      <c r="F122" s="50">
        <f t="shared" ref="F122" si="12">ROUND(E122*(1+($E$18/100))*2,1)/2</f>
        <v>0</v>
      </c>
      <c r="G122" s="53">
        <f t="shared" ref="G122" si="13">C122*F122</f>
        <v>0</v>
      </c>
    </row>
    <row r="123" spans="1:7">
      <c r="A123" s="6">
        <v>2506</v>
      </c>
      <c r="B123" s="24" t="s">
        <v>141</v>
      </c>
      <c r="C123" s="44">
        <v>0</v>
      </c>
      <c r="D123" s="20" t="s">
        <v>23</v>
      </c>
      <c r="E123" s="44">
        <v>0</v>
      </c>
      <c r="F123" s="50">
        <f t="shared" si="11"/>
        <v>0</v>
      </c>
      <c r="G123" s="53">
        <f t="shared" si="10"/>
        <v>0</v>
      </c>
    </row>
    <row r="124" spans="1:7">
      <c r="A124" s="6">
        <v>2507</v>
      </c>
      <c r="B124" s="24" t="s">
        <v>109</v>
      </c>
      <c r="C124" s="44">
        <v>0</v>
      </c>
      <c r="D124" s="20" t="s">
        <v>23</v>
      </c>
      <c r="E124" s="44">
        <v>0</v>
      </c>
      <c r="F124" s="50">
        <f t="shared" si="11"/>
        <v>0</v>
      </c>
      <c r="G124" s="53">
        <f t="shared" si="10"/>
        <v>0</v>
      </c>
    </row>
    <row r="125" spans="1:7">
      <c r="A125" s="6">
        <v>2508</v>
      </c>
      <c r="B125" s="24" t="s">
        <v>108</v>
      </c>
      <c r="C125" s="44">
        <v>0</v>
      </c>
      <c r="D125" s="20" t="s">
        <v>23</v>
      </c>
      <c r="E125" s="44">
        <v>0</v>
      </c>
      <c r="F125" s="50">
        <f t="shared" si="11"/>
        <v>0</v>
      </c>
      <c r="G125" s="53">
        <f t="shared" si="10"/>
        <v>0</v>
      </c>
    </row>
    <row r="126" spans="1:7">
      <c r="A126" s="6">
        <v>2509</v>
      </c>
      <c r="C126" s="44">
        <v>0</v>
      </c>
      <c r="D126" s="20" t="s">
        <v>23</v>
      </c>
      <c r="E126" s="44">
        <v>0</v>
      </c>
      <c r="F126" s="50">
        <f t="shared" si="11"/>
        <v>0</v>
      </c>
      <c r="G126" s="53">
        <f t="shared" si="10"/>
        <v>0</v>
      </c>
    </row>
    <row r="127" spans="1:7">
      <c r="A127" s="6">
        <v>2510</v>
      </c>
      <c r="B127" s="24"/>
      <c r="C127" s="44">
        <v>0</v>
      </c>
      <c r="D127" s="20" t="s">
        <v>23</v>
      </c>
      <c r="E127" s="44">
        <v>0</v>
      </c>
      <c r="F127" s="50">
        <f t="shared" si="11"/>
        <v>0</v>
      </c>
      <c r="G127" s="53">
        <f t="shared" si="10"/>
        <v>0</v>
      </c>
    </row>
    <row r="128" spans="1:7">
      <c r="A128" s="49"/>
      <c r="B128" s="24"/>
      <c r="C128" s="44"/>
      <c r="E128" s="44"/>
      <c r="F128" s="44"/>
      <c r="G128" s="48"/>
    </row>
    <row r="129" spans="1:15">
      <c r="A129" s="6"/>
      <c r="B129" s="30"/>
      <c r="C129" s="44" t="s">
        <v>18</v>
      </c>
      <c r="D129" s="20" t="s">
        <v>19</v>
      </c>
      <c r="E129" s="44" t="s">
        <v>25</v>
      </c>
      <c r="F129" s="44" t="s">
        <v>21</v>
      </c>
      <c r="G129" s="46"/>
    </row>
    <row r="130" spans="1:15">
      <c r="A130" s="25">
        <v>2600</v>
      </c>
      <c r="B130" s="26" t="s">
        <v>116</v>
      </c>
      <c r="C130" s="41"/>
      <c r="D130" s="4"/>
      <c r="E130" s="41"/>
      <c r="F130" s="41"/>
      <c r="G130" s="27">
        <f>SUM(G131:G135)</f>
        <v>0</v>
      </c>
    </row>
    <row r="131" spans="1:15">
      <c r="A131" s="47">
        <v>2601</v>
      </c>
      <c r="B131" s="24" t="s">
        <v>117</v>
      </c>
      <c r="C131" s="44">
        <v>0</v>
      </c>
      <c r="D131" s="20" t="s">
        <v>23</v>
      </c>
      <c r="E131" s="44">
        <v>0</v>
      </c>
      <c r="F131" s="50">
        <f>ROUND(E131*(1+($E$18/100))*2,1)/2</f>
        <v>0</v>
      </c>
      <c r="G131" s="53">
        <f>C131*F131</f>
        <v>0</v>
      </c>
    </row>
    <row r="132" spans="1:15">
      <c r="A132" s="6">
        <v>2602</v>
      </c>
      <c r="B132" s="24" t="s">
        <v>114</v>
      </c>
      <c r="C132" s="44">
        <v>0</v>
      </c>
      <c r="D132" s="20" t="s">
        <v>23</v>
      </c>
      <c r="E132" s="44">
        <v>0</v>
      </c>
      <c r="F132" s="50">
        <f t="shared" ref="F132" si="14">ROUND(E132*(1+($E$18/100))*2,1)/2</f>
        <v>0</v>
      </c>
      <c r="G132" s="53">
        <f>C132*F132</f>
        <v>0</v>
      </c>
    </row>
    <row r="133" spans="1:15">
      <c r="A133" s="6">
        <v>2603</v>
      </c>
      <c r="B133" s="24"/>
      <c r="C133" s="44">
        <v>0</v>
      </c>
      <c r="D133" s="20" t="s">
        <v>23</v>
      </c>
      <c r="E133" s="44">
        <v>0</v>
      </c>
      <c r="F133" s="50">
        <f t="shared" ref="F133:F134" si="15">ROUND(E133*(1+($E$18/100))*2,1)/2</f>
        <v>0</v>
      </c>
      <c r="G133" s="53">
        <f>C133*F133</f>
        <v>0</v>
      </c>
    </row>
    <row r="134" spans="1:15">
      <c r="A134" s="6">
        <v>2604</v>
      </c>
      <c r="B134" s="24"/>
      <c r="C134" s="44">
        <v>0</v>
      </c>
      <c r="D134" s="20" t="s">
        <v>23</v>
      </c>
      <c r="E134" s="44">
        <v>0</v>
      </c>
      <c r="F134" s="50">
        <f t="shared" si="15"/>
        <v>0</v>
      </c>
      <c r="G134" s="53">
        <f>C134*F134</f>
        <v>0</v>
      </c>
    </row>
    <row r="135" spans="1:15">
      <c r="A135" s="6"/>
      <c r="B135" s="24"/>
      <c r="C135" s="44"/>
      <c r="E135" s="44"/>
      <c r="F135" s="9"/>
      <c r="G135" s="63"/>
    </row>
    <row r="136" spans="1:15" ht="17" thickBot="1">
      <c r="C136" s="44"/>
      <c r="E136" s="44"/>
      <c r="F136" s="44"/>
      <c r="G136" s="24"/>
    </row>
    <row r="137" spans="1:15" ht="17" thickBot="1">
      <c r="A137" s="43">
        <v>3000</v>
      </c>
      <c r="B137" s="33" t="s">
        <v>13</v>
      </c>
      <c r="C137" s="55"/>
      <c r="D137" s="35"/>
      <c r="E137" s="55"/>
      <c r="F137" s="55"/>
      <c r="G137" s="36">
        <f>G140+G148</f>
        <v>0</v>
      </c>
    </row>
    <row r="138" spans="1:15">
      <c r="A138" s="64"/>
      <c r="B138" s="65"/>
      <c r="C138" s="66"/>
      <c r="D138" s="67"/>
      <c r="E138" s="66"/>
      <c r="F138" s="66"/>
      <c r="G138" s="68"/>
    </row>
    <row r="139" spans="1:15">
      <c r="C139" s="44"/>
      <c r="E139" s="44"/>
      <c r="F139" s="44"/>
      <c r="G139" s="24"/>
    </row>
    <row r="140" spans="1:15" ht="14" customHeight="1">
      <c r="A140" s="25">
        <v>3100</v>
      </c>
      <c r="B140" s="26" t="s">
        <v>26</v>
      </c>
      <c r="C140" s="41"/>
      <c r="D140" s="4"/>
      <c r="E140" s="41"/>
      <c r="F140" s="41"/>
      <c r="G140" s="27">
        <f>SUM(G141:G147)</f>
        <v>0</v>
      </c>
    </row>
    <row r="141" spans="1:15" ht="14" customHeight="1">
      <c r="A141" s="49">
        <v>3101</v>
      </c>
      <c r="B141" s="24" t="s">
        <v>27</v>
      </c>
      <c r="C141" s="44">
        <v>0</v>
      </c>
      <c r="E141" s="44" t="s">
        <v>28</v>
      </c>
      <c r="F141" s="44">
        <v>0</v>
      </c>
      <c r="G141" s="69">
        <f t="shared" ref="G141:G146" si="16">ROUND(C141*F141/100,1)</f>
        <v>0</v>
      </c>
      <c r="J141" s="105" t="s">
        <v>29</v>
      </c>
      <c r="K141" s="104"/>
      <c r="L141" s="104"/>
      <c r="M141" s="104"/>
      <c r="N141" s="104"/>
      <c r="O141" s="104"/>
    </row>
    <row r="142" spans="1:15">
      <c r="A142" s="49">
        <v>3102</v>
      </c>
      <c r="B142" s="24" t="s">
        <v>30</v>
      </c>
      <c r="C142" s="44">
        <v>0</v>
      </c>
      <c r="E142" s="44" t="s">
        <v>31</v>
      </c>
      <c r="F142" s="44">
        <v>0</v>
      </c>
      <c r="G142" s="61">
        <f t="shared" si="16"/>
        <v>0</v>
      </c>
      <c r="J142" s="104"/>
      <c r="K142" s="104"/>
      <c r="L142" s="104"/>
      <c r="M142" s="104"/>
      <c r="N142" s="104"/>
      <c r="O142" s="104"/>
    </row>
    <row r="143" spans="1:15">
      <c r="A143" s="49">
        <v>3103</v>
      </c>
      <c r="B143" s="24" t="s">
        <v>32</v>
      </c>
      <c r="C143" s="70">
        <v>0</v>
      </c>
      <c r="E143" s="44" t="s">
        <v>31</v>
      </c>
      <c r="F143" s="44">
        <v>0</v>
      </c>
      <c r="G143" s="61">
        <f t="shared" si="16"/>
        <v>0</v>
      </c>
      <c r="J143" s="104"/>
      <c r="K143" s="104"/>
      <c r="L143" s="104"/>
      <c r="M143" s="104"/>
      <c r="N143" s="104"/>
      <c r="O143" s="104"/>
    </row>
    <row r="144" spans="1:15">
      <c r="A144" s="49">
        <v>3104</v>
      </c>
      <c r="B144" s="24" t="s">
        <v>33</v>
      </c>
      <c r="C144" s="44">
        <v>0</v>
      </c>
      <c r="E144" s="44" t="s">
        <v>31</v>
      </c>
      <c r="F144" s="44">
        <v>0</v>
      </c>
      <c r="G144" s="61">
        <f t="shared" si="16"/>
        <v>0</v>
      </c>
      <c r="J144" s="104"/>
      <c r="K144" s="104"/>
      <c r="L144" s="104"/>
      <c r="M144" s="104"/>
      <c r="N144" s="104"/>
      <c r="O144" s="104"/>
    </row>
    <row r="145" spans="1:15">
      <c r="A145" s="49">
        <v>3105</v>
      </c>
      <c r="B145" s="24" t="s">
        <v>34</v>
      </c>
      <c r="C145" s="44">
        <v>0</v>
      </c>
      <c r="E145" s="44" t="s">
        <v>31</v>
      </c>
      <c r="F145" s="44">
        <v>0</v>
      </c>
      <c r="G145" s="61">
        <f t="shared" si="16"/>
        <v>0</v>
      </c>
      <c r="J145" s="104"/>
      <c r="K145" s="104"/>
      <c r="L145" s="104"/>
      <c r="M145" s="104"/>
      <c r="N145" s="104"/>
      <c r="O145" s="104"/>
    </row>
    <row r="146" spans="1:15">
      <c r="A146" s="49">
        <v>3106</v>
      </c>
      <c r="B146" s="24" t="s">
        <v>35</v>
      </c>
      <c r="C146" s="45">
        <v>0</v>
      </c>
      <c r="E146" s="44" t="s">
        <v>31</v>
      </c>
      <c r="F146" s="44">
        <v>0</v>
      </c>
      <c r="G146" s="61">
        <f t="shared" si="16"/>
        <v>0</v>
      </c>
    </row>
    <row r="147" spans="1:15">
      <c r="A147" s="52"/>
      <c r="C147" s="44"/>
      <c r="E147" s="44"/>
      <c r="F147" s="44"/>
      <c r="G147" s="102"/>
      <c r="J147" s="103" t="s">
        <v>36</v>
      </c>
      <c r="K147" s="104"/>
      <c r="L147" s="104"/>
      <c r="M147" s="104"/>
      <c r="N147" s="104"/>
      <c r="O147" s="104"/>
    </row>
    <row r="148" spans="1:15">
      <c r="A148" s="25">
        <v>3200</v>
      </c>
      <c r="B148" s="26" t="s">
        <v>37</v>
      </c>
      <c r="C148" s="41"/>
      <c r="D148" s="4"/>
      <c r="E148" s="41"/>
      <c r="F148" s="41"/>
      <c r="G148" s="27">
        <f>SUM(G149:G152)</f>
        <v>0</v>
      </c>
      <c r="J148" s="104"/>
      <c r="K148" s="104"/>
      <c r="L148" s="104"/>
      <c r="M148" s="104"/>
      <c r="N148" s="104"/>
      <c r="O148" s="104"/>
    </row>
    <row r="149" spans="1:15">
      <c r="A149" s="47">
        <v>3201</v>
      </c>
      <c r="B149" s="24" t="s">
        <v>64</v>
      </c>
      <c r="C149" s="71">
        <v>0</v>
      </c>
      <c r="E149" s="44" t="s">
        <v>28</v>
      </c>
      <c r="F149" s="44">
        <v>0</v>
      </c>
      <c r="G149" s="61">
        <f t="shared" ref="G149:G151" si="17">ROUND(C149*F149/100,1)</f>
        <v>0</v>
      </c>
    </row>
    <row r="150" spans="1:15">
      <c r="A150" s="49">
        <v>3202</v>
      </c>
      <c r="B150" s="24" t="s">
        <v>118</v>
      </c>
      <c r="C150" s="71">
        <v>0</v>
      </c>
      <c r="E150" s="44" t="s">
        <v>28</v>
      </c>
      <c r="F150" s="44">
        <v>0</v>
      </c>
      <c r="G150" s="61">
        <f t="shared" si="17"/>
        <v>0</v>
      </c>
      <c r="J150" s="106" t="s">
        <v>38</v>
      </c>
      <c r="K150" s="107"/>
      <c r="L150" s="107"/>
      <c r="M150" s="107"/>
      <c r="N150" s="107"/>
      <c r="O150" s="107"/>
    </row>
    <row r="151" spans="1:15">
      <c r="A151" s="58">
        <v>3203</v>
      </c>
      <c r="B151" s="12"/>
      <c r="C151" s="72">
        <v>0</v>
      </c>
      <c r="D151" s="13"/>
      <c r="E151" s="44" t="s">
        <v>28</v>
      </c>
      <c r="F151" s="101">
        <v>0</v>
      </c>
      <c r="G151" s="61">
        <f t="shared" si="17"/>
        <v>0</v>
      </c>
      <c r="J151" s="107"/>
      <c r="K151" s="107"/>
      <c r="L151" s="107"/>
      <c r="M151" s="107"/>
      <c r="N151" s="107"/>
      <c r="O151" s="107"/>
    </row>
    <row r="152" spans="1:15">
      <c r="C152" s="44"/>
      <c r="E152" s="44"/>
      <c r="F152" s="44"/>
      <c r="G152" s="24"/>
    </row>
    <row r="153" spans="1:15" ht="17" thickBot="1">
      <c r="A153" s="6"/>
      <c r="C153" s="44"/>
      <c r="E153" s="44"/>
      <c r="F153" s="44"/>
    </row>
    <row r="154" spans="1:15" ht="17" thickBot="1">
      <c r="A154" s="43">
        <v>4000</v>
      </c>
      <c r="B154" s="33" t="s">
        <v>40</v>
      </c>
      <c r="C154" s="55"/>
      <c r="D154" s="35"/>
      <c r="E154" s="55"/>
      <c r="F154" s="55"/>
      <c r="G154" s="36">
        <f>SUM(G157:G165)</f>
        <v>0</v>
      </c>
    </row>
    <row r="155" spans="1:15">
      <c r="A155" s="29"/>
      <c r="B155" s="30"/>
      <c r="C155" s="56"/>
      <c r="D155" s="9"/>
      <c r="E155" s="56"/>
      <c r="F155" s="56"/>
      <c r="G155" s="98"/>
    </row>
    <row r="156" spans="1:15">
      <c r="A156"/>
      <c r="C156" s="44"/>
      <c r="E156" s="44" t="s">
        <v>39</v>
      </c>
      <c r="F156" s="44"/>
      <c r="G156" s="44"/>
    </row>
    <row r="157" spans="1:15">
      <c r="A157" s="49">
        <v>4001</v>
      </c>
      <c r="B157" s="51" t="s">
        <v>40</v>
      </c>
      <c r="C157" s="44"/>
      <c r="E157" s="44">
        <v>0</v>
      </c>
      <c r="F157" s="44"/>
      <c r="G157" s="75">
        <f t="shared" ref="G157:G164" si="18">E157</f>
        <v>0</v>
      </c>
    </row>
    <row r="158" spans="1:15">
      <c r="A158" s="49">
        <v>4002</v>
      </c>
      <c r="B158" s="51" t="s">
        <v>41</v>
      </c>
      <c r="C158" s="44"/>
      <c r="E158" s="44">
        <v>0</v>
      </c>
      <c r="F158" s="44"/>
      <c r="G158" s="75">
        <f t="shared" si="18"/>
        <v>0</v>
      </c>
    </row>
    <row r="159" spans="1:15">
      <c r="A159" s="49">
        <v>4003</v>
      </c>
      <c r="B159" s="51" t="s">
        <v>42</v>
      </c>
      <c r="C159" s="44"/>
      <c r="E159" s="44">
        <v>0</v>
      </c>
      <c r="F159" s="44"/>
      <c r="G159" s="75">
        <f t="shared" si="18"/>
        <v>0</v>
      </c>
    </row>
    <row r="160" spans="1:15">
      <c r="A160" s="49">
        <v>4004</v>
      </c>
      <c r="B160" s="51" t="s">
        <v>43</v>
      </c>
      <c r="C160" s="44"/>
      <c r="E160" s="44">
        <v>0</v>
      </c>
      <c r="F160" s="44"/>
      <c r="G160" s="75">
        <f t="shared" si="18"/>
        <v>0</v>
      </c>
    </row>
    <row r="161" spans="1:7">
      <c r="A161" s="49">
        <v>4005</v>
      </c>
      <c r="B161" s="51" t="s">
        <v>44</v>
      </c>
      <c r="C161" s="44"/>
      <c r="E161" s="44">
        <v>0</v>
      </c>
      <c r="F161" s="44"/>
      <c r="G161" s="75">
        <f t="shared" si="18"/>
        <v>0</v>
      </c>
    </row>
    <row r="162" spans="1:7">
      <c r="A162" s="49">
        <v>4006</v>
      </c>
      <c r="B162" s="51" t="s">
        <v>45</v>
      </c>
      <c r="C162" s="44"/>
      <c r="E162" s="44">
        <v>0</v>
      </c>
      <c r="F162" s="44"/>
      <c r="G162" s="75">
        <f t="shared" si="18"/>
        <v>0</v>
      </c>
    </row>
    <row r="163" spans="1:7">
      <c r="A163" s="49">
        <v>4007</v>
      </c>
      <c r="B163" s="51" t="s">
        <v>46</v>
      </c>
      <c r="C163" s="44"/>
      <c r="E163" s="44">
        <v>0</v>
      </c>
      <c r="F163" s="44"/>
      <c r="G163" s="75">
        <f t="shared" si="18"/>
        <v>0</v>
      </c>
    </row>
    <row r="164" spans="1:7">
      <c r="A164" s="49">
        <v>4008</v>
      </c>
      <c r="B164" s="51" t="s">
        <v>68</v>
      </c>
      <c r="C164" s="44"/>
      <c r="E164" s="44">
        <v>0</v>
      </c>
      <c r="F164" s="44"/>
      <c r="G164" s="75">
        <f t="shared" si="18"/>
        <v>0</v>
      </c>
    </row>
    <row r="165" spans="1:7">
      <c r="C165" s="44"/>
      <c r="E165" s="44"/>
      <c r="F165" s="44"/>
      <c r="G165" s="24"/>
    </row>
    <row r="166" spans="1:7" ht="17" thickBot="1">
      <c r="C166" s="44"/>
      <c r="E166" s="44"/>
      <c r="F166" s="44"/>
      <c r="G166" s="24"/>
    </row>
    <row r="167" spans="1:7" ht="17" thickBot="1">
      <c r="A167" s="43">
        <v>5000</v>
      </c>
      <c r="B167" s="33" t="s">
        <v>62</v>
      </c>
      <c r="C167" s="55"/>
      <c r="D167" s="35"/>
      <c r="E167" s="55"/>
      <c r="F167" s="55"/>
      <c r="G167" s="36">
        <f>G170+G177+G187</f>
        <v>0</v>
      </c>
    </row>
    <row r="168" spans="1:7" ht="14" customHeight="1">
      <c r="A168" s="73"/>
      <c r="B168" s="65"/>
      <c r="C168" s="66"/>
      <c r="D168" s="67"/>
      <c r="E168" s="66"/>
      <c r="F168" s="66"/>
      <c r="G168" s="74"/>
    </row>
    <row r="169" spans="1:7">
      <c r="A169" s="6"/>
      <c r="B169" s="30"/>
      <c r="C169" s="44" t="s">
        <v>18</v>
      </c>
      <c r="D169" s="20" t="s">
        <v>19</v>
      </c>
      <c r="E169" s="44" t="s">
        <v>39</v>
      </c>
      <c r="F169" s="44"/>
      <c r="G169" s="46"/>
    </row>
    <row r="170" spans="1:7">
      <c r="A170" s="25">
        <v>5100</v>
      </c>
      <c r="B170" s="26" t="s">
        <v>65</v>
      </c>
      <c r="C170" s="41"/>
      <c r="D170" s="4"/>
      <c r="E170" s="41"/>
      <c r="F170" s="41"/>
      <c r="G170" s="27">
        <f>SUM(G171:G175)</f>
        <v>0</v>
      </c>
    </row>
    <row r="171" spans="1:7">
      <c r="A171" s="49">
        <v>5101</v>
      </c>
      <c r="B171" s="51" t="s">
        <v>120</v>
      </c>
      <c r="C171" s="44">
        <v>0</v>
      </c>
      <c r="D171" s="20" t="s">
        <v>23</v>
      </c>
      <c r="E171" s="44">
        <v>0</v>
      </c>
      <c r="F171" s="44"/>
      <c r="G171" s="61">
        <f>C171*E171</f>
        <v>0</v>
      </c>
    </row>
    <row r="172" spans="1:7">
      <c r="A172" s="6">
        <v>5102</v>
      </c>
      <c r="B172" s="51" t="s">
        <v>121</v>
      </c>
      <c r="C172" s="44">
        <v>0</v>
      </c>
      <c r="D172" s="20" t="s">
        <v>23</v>
      </c>
      <c r="E172" s="44">
        <v>0</v>
      </c>
      <c r="F172" s="44"/>
      <c r="G172" s="61">
        <f>C172*E172</f>
        <v>0</v>
      </c>
    </row>
    <row r="173" spans="1:7">
      <c r="A173" s="6">
        <v>5103</v>
      </c>
      <c r="B173" s="51"/>
      <c r="C173" s="44">
        <v>0</v>
      </c>
      <c r="D173" s="20" t="s">
        <v>23</v>
      </c>
      <c r="E173" s="44">
        <v>0</v>
      </c>
      <c r="F173" s="44"/>
      <c r="G173" s="61">
        <f>C173*E173</f>
        <v>0</v>
      </c>
    </row>
    <row r="174" spans="1:7">
      <c r="A174" s="6">
        <v>5104</v>
      </c>
      <c r="B174" s="51"/>
      <c r="C174" s="44">
        <v>0</v>
      </c>
      <c r="D174" s="20" t="s">
        <v>23</v>
      </c>
      <c r="E174" s="44">
        <v>0</v>
      </c>
      <c r="F174" s="44"/>
      <c r="G174" s="61">
        <f>C174*E174</f>
        <v>0</v>
      </c>
    </row>
    <row r="175" spans="1:7">
      <c r="A175" s="6"/>
      <c r="B175" s="51"/>
      <c r="C175" s="44"/>
      <c r="E175" s="44"/>
      <c r="F175" s="44"/>
      <c r="G175" s="54"/>
    </row>
    <row r="176" spans="1:7">
      <c r="A176" s="6"/>
      <c r="B176" s="30"/>
      <c r="C176" s="44" t="s">
        <v>18</v>
      </c>
      <c r="D176" s="20" t="s">
        <v>19</v>
      </c>
      <c r="E176" s="44" t="s">
        <v>39</v>
      </c>
      <c r="F176" s="44"/>
      <c r="G176" s="46"/>
    </row>
    <row r="177" spans="1:36">
      <c r="A177" s="25">
        <v>5200</v>
      </c>
      <c r="B177" s="26" t="s">
        <v>130</v>
      </c>
      <c r="C177" s="41"/>
      <c r="D177" s="4"/>
      <c r="E177" s="41"/>
      <c r="F177" s="41"/>
      <c r="G177" s="27">
        <f>SUM(G178:G185)</f>
        <v>0</v>
      </c>
    </row>
    <row r="178" spans="1:36" s="80" customFormat="1">
      <c r="A178" s="6">
        <v>5201</v>
      </c>
      <c r="B178" s="51" t="s">
        <v>131</v>
      </c>
      <c r="C178" s="44">
        <v>0</v>
      </c>
      <c r="D178" s="20" t="s">
        <v>23</v>
      </c>
      <c r="E178" s="44">
        <v>0</v>
      </c>
      <c r="F178" s="44"/>
      <c r="G178" s="61">
        <f t="shared" ref="G178:G184" si="19">C178*E178</f>
        <v>0</v>
      </c>
      <c r="H178"/>
      <c r="I178"/>
      <c r="J178"/>
      <c r="K178"/>
      <c r="L178"/>
      <c r="M178"/>
      <c r="N178"/>
      <c r="O178"/>
      <c r="P178"/>
      <c r="Q178"/>
      <c r="R178"/>
      <c r="S178"/>
      <c r="T178"/>
      <c r="U178"/>
      <c r="V178"/>
      <c r="W178"/>
      <c r="X178"/>
      <c r="Y178"/>
      <c r="Z178"/>
      <c r="AA178"/>
      <c r="AB178"/>
      <c r="AC178"/>
      <c r="AD178"/>
      <c r="AE178"/>
      <c r="AF178"/>
      <c r="AG178"/>
      <c r="AH178"/>
      <c r="AI178"/>
      <c r="AJ178"/>
    </row>
    <row r="179" spans="1:36" s="80" customFormat="1">
      <c r="A179" s="49">
        <v>5202</v>
      </c>
      <c r="B179" s="51" t="s">
        <v>124</v>
      </c>
      <c r="C179" s="44">
        <v>0</v>
      </c>
      <c r="D179" s="20" t="s">
        <v>23</v>
      </c>
      <c r="E179" s="44">
        <v>0</v>
      </c>
      <c r="F179" s="44"/>
      <c r="G179" s="61">
        <f t="shared" si="19"/>
        <v>0</v>
      </c>
      <c r="H179"/>
      <c r="I179"/>
      <c r="J179"/>
      <c r="K179"/>
      <c r="L179"/>
      <c r="M179"/>
      <c r="N179"/>
      <c r="O179"/>
      <c r="P179"/>
      <c r="Q179"/>
      <c r="R179"/>
      <c r="S179"/>
      <c r="T179"/>
      <c r="U179"/>
      <c r="V179"/>
      <c r="W179"/>
      <c r="X179"/>
      <c r="Y179"/>
      <c r="Z179"/>
      <c r="AA179"/>
      <c r="AB179"/>
      <c r="AC179"/>
      <c r="AD179"/>
      <c r="AE179"/>
      <c r="AF179"/>
      <c r="AG179"/>
      <c r="AH179"/>
      <c r="AI179"/>
      <c r="AJ179"/>
    </row>
    <row r="180" spans="1:36" s="80" customFormat="1">
      <c r="A180" s="6">
        <v>5203</v>
      </c>
      <c r="B180" s="51" t="s">
        <v>123</v>
      </c>
      <c r="C180" s="44">
        <v>0</v>
      </c>
      <c r="D180" s="20" t="s">
        <v>23</v>
      </c>
      <c r="E180" s="44">
        <v>0</v>
      </c>
      <c r="F180" s="44"/>
      <c r="G180" s="61">
        <f t="shared" si="19"/>
        <v>0</v>
      </c>
      <c r="H180"/>
      <c r="I180"/>
      <c r="J180"/>
      <c r="K180"/>
      <c r="L180"/>
      <c r="M180"/>
      <c r="N180"/>
      <c r="O180"/>
      <c r="P180"/>
      <c r="Q180"/>
      <c r="R180"/>
      <c r="S180"/>
      <c r="T180"/>
      <c r="U180"/>
      <c r="V180"/>
      <c r="W180"/>
      <c r="X180"/>
      <c r="Y180"/>
      <c r="Z180"/>
      <c r="AA180"/>
      <c r="AB180"/>
      <c r="AC180"/>
      <c r="AD180"/>
      <c r="AE180"/>
      <c r="AF180"/>
      <c r="AG180"/>
      <c r="AH180"/>
      <c r="AI180"/>
      <c r="AJ180"/>
    </row>
    <row r="181" spans="1:36" s="80" customFormat="1">
      <c r="A181" s="49">
        <v>5204</v>
      </c>
      <c r="B181" s="51" t="s">
        <v>132</v>
      </c>
      <c r="C181" s="44">
        <v>0</v>
      </c>
      <c r="D181" s="20" t="s">
        <v>23</v>
      </c>
      <c r="E181" s="44">
        <v>0</v>
      </c>
      <c r="F181" s="44"/>
      <c r="G181" s="61">
        <f t="shared" si="19"/>
        <v>0</v>
      </c>
      <c r="H181"/>
      <c r="I181"/>
      <c r="J181"/>
      <c r="K181"/>
      <c r="L181"/>
      <c r="M181"/>
      <c r="N181"/>
      <c r="O181"/>
      <c r="P181"/>
      <c r="Q181"/>
      <c r="R181"/>
      <c r="S181"/>
      <c r="T181"/>
      <c r="U181"/>
      <c r="V181"/>
      <c r="W181"/>
      <c r="X181"/>
      <c r="Y181"/>
      <c r="Z181"/>
      <c r="AA181"/>
      <c r="AB181"/>
      <c r="AC181"/>
      <c r="AD181"/>
      <c r="AE181"/>
      <c r="AF181"/>
      <c r="AG181"/>
      <c r="AH181"/>
      <c r="AI181"/>
      <c r="AJ181"/>
    </row>
    <row r="182" spans="1:36" s="80" customFormat="1">
      <c r="A182" s="6">
        <v>5205</v>
      </c>
      <c r="B182" s="51" t="s">
        <v>133</v>
      </c>
      <c r="C182" s="44">
        <v>0</v>
      </c>
      <c r="D182" s="20" t="s">
        <v>23</v>
      </c>
      <c r="E182" s="44">
        <v>0</v>
      </c>
      <c r="F182" s="44"/>
      <c r="G182" s="61">
        <f t="shared" si="19"/>
        <v>0</v>
      </c>
      <c r="H182"/>
      <c r="I182"/>
      <c r="J182"/>
      <c r="K182"/>
      <c r="L182"/>
      <c r="M182"/>
      <c r="N182"/>
      <c r="O182"/>
      <c r="P182"/>
      <c r="Q182"/>
      <c r="R182"/>
      <c r="S182"/>
      <c r="T182"/>
      <c r="U182"/>
      <c r="V182"/>
      <c r="W182"/>
      <c r="X182"/>
      <c r="Y182"/>
      <c r="Z182"/>
      <c r="AA182"/>
      <c r="AB182"/>
      <c r="AC182"/>
      <c r="AD182"/>
      <c r="AE182"/>
      <c r="AF182"/>
      <c r="AG182"/>
      <c r="AH182"/>
      <c r="AI182"/>
      <c r="AJ182"/>
    </row>
    <row r="183" spans="1:36">
      <c r="A183" s="49">
        <v>5206</v>
      </c>
      <c r="B183" s="51"/>
      <c r="C183" s="44">
        <v>0</v>
      </c>
      <c r="D183" s="20" t="s">
        <v>23</v>
      </c>
      <c r="E183" s="44">
        <v>0</v>
      </c>
      <c r="F183" s="44"/>
      <c r="G183" s="61">
        <f t="shared" si="19"/>
        <v>0</v>
      </c>
    </row>
    <row r="184" spans="1:36">
      <c r="A184" s="6">
        <v>5207</v>
      </c>
      <c r="B184" s="51"/>
      <c r="C184" s="44">
        <v>0</v>
      </c>
      <c r="D184" s="20" t="s">
        <v>23</v>
      </c>
      <c r="E184" s="44">
        <v>0</v>
      </c>
      <c r="F184" s="44"/>
      <c r="G184" s="61">
        <f t="shared" si="19"/>
        <v>0</v>
      </c>
    </row>
    <row r="185" spans="1:36">
      <c r="A185"/>
      <c r="D185"/>
    </row>
    <row r="186" spans="1:36">
      <c r="A186" s="6"/>
      <c r="B186" s="30"/>
      <c r="C186" s="44"/>
      <c r="E186" s="44" t="s">
        <v>39</v>
      </c>
      <c r="F186" s="44"/>
      <c r="G186" s="46"/>
    </row>
    <row r="187" spans="1:36">
      <c r="A187" s="25">
        <v>5300</v>
      </c>
      <c r="B187" s="26" t="s">
        <v>122</v>
      </c>
      <c r="C187" s="41"/>
      <c r="D187" s="4"/>
      <c r="E187" s="41"/>
      <c r="F187" s="41"/>
      <c r="G187" s="27">
        <f>SUM(G188:G195)</f>
        <v>0</v>
      </c>
    </row>
    <row r="188" spans="1:36" s="80" customFormat="1">
      <c r="A188" s="49">
        <v>5301</v>
      </c>
      <c r="B188" s="51" t="s">
        <v>129</v>
      </c>
      <c r="C188" s="44"/>
      <c r="D188" s="20"/>
      <c r="E188" s="44">
        <v>0</v>
      </c>
      <c r="F188" s="44"/>
      <c r="G188" s="61">
        <f>E188</f>
        <v>0</v>
      </c>
      <c r="H188"/>
      <c r="I188"/>
      <c r="J188"/>
      <c r="K188"/>
      <c r="L188"/>
      <c r="M188"/>
      <c r="N188"/>
      <c r="O188"/>
      <c r="P188"/>
      <c r="Q188"/>
      <c r="R188"/>
      <c r="S188"/>
      <c r="T188"/>
      <c r="U188"/>
      <c r="V188"/>
      <c r="W188"/>
      <c r="X188"/>
      <c r="Y188"/>
      <c r="Z188"/>
      <c r="AA188"/>
      <c r="AB188"/>
      <c r="AC188"/>
      <c r="AD188"/>
      <c r="AE188"/>
      <c r="AF188"/>
      <c r="AG188"/>
      <c r="AH188"/>
      <c r="AI188"/>
      <c r="AJ188"/>
    </row>
    <row r="189" spans="1:36" s="80" customFormat="1">
      <c r="A189" s="49">
        <v>5302</v>
      </c>
      <c r="B189" s="51" t="s">
        <v>136</v>
      </c>
      <c r="C189" s="44"/>
      <c r="D189" s="20"/>
      <c r="E189" s="44">
        <v>0</v>
      </c>
      <c r="F189" s="44"/>
      <c r="G189" s="61">
        <f>E189</f>
        <v>0</v>
      </c>
      <c r="H189"/>
      <c r="I189"/>
      <c r="J189"/>
      <c r="K189"/>
      <c r="L189"/>
      <c r="M189"/>
      <c r="N189"/>
      <c r="O189"/>
      <c r="P189"/>
      <c r="Q189"/>
      <c r="R189"/>
      <c r="S189"/>
      <c r="T189"/>
      <c r="U189"/>
      <c r="V189"/>
      <c r="W189"/>
      <c r="X189"/>
      <c r="Y189"/>
      <c r="Z189"/>
      <c r="AA189"/>
      <c r="AB189"/>
      <c r="AC189"/>
      <c r="AD189"/>
      <c r="AE189"/>
      <c r="AF189"/>
      <c r="AG189"/>
      <c r="AH189"/>
      <c r="AI189"/>
      <c r="AJ189"/>
    </row>
    <row r="190" spans="1:36" s="80" customFormat="1">
      <c r="A190" s="49">
        <v>5303</v>
      </c>
      <c r="B190" s="51" t="s">
        <v>137</v>
      </c>
      <c r="C190" s="44"/>
      <c r="D190" s="20"/>
      <c r="E190" s="44">
        <v>0</v>
      </c>
      <c r="F190" s="44"/>
      <c r="G190" s="61">
        <f t="shared" ref="G190:G194" si="20">E190</f>
        <v>0</v>
      </c>
      <c r="H190"/>
      <c r="I190"/>
      <c r="J190"/>
      <c r="K190"/>
      <c r="L190"/>
      <c r="M190"/>
      <c r="N190"/>
      <c r="O190"/>
      <c r="P190"/>
      <c r="Q190"/>
      <c r="R190"/>
      <c r="S190"/>
      <c r="T190"/>
      <c r="U190"/>
      <c r="V190"/>
      <c r="W190"/>
      <c r="X190"/>
      <c r="Y190"/>
      <c r="Z190"/>
      <c r="AA190"/>
      <c r="AB190"/>
      <c r="AC190"/>
      <c r="AD190"/>
      <c r="AE190"/>
      <c r="AF190"/>
      <c r="AG190"/>
      <c r="AH190"/>
      <c r="AI190"/>
      <c r="AJ190"/>
    </row>
    <row r="191" spans="1:36" s="80" customFormat="1">
      <c r="A191" s="49">
        <v>5304</v>
      </c>
      <c r="B191" s="51" t="s">
        <v>134</v>
      </c>
      <c r="C191" s="44"/>
      <c r="D191" s="20"/>
      <c r="E191" s="44">
        <v>0</v>
      </c>
      <c r="F191" s="44"/>
      <c r="G191" s="61">
        <f t="shared" si="20"/>
        <v>0</v>
      </c>
      <c r="H191"/>
      <c r="I191"/>
      <c r="J191"/>
      <c r="K191"/>
      <c r="L191"/>
      <c r="M191"/>
      <c r="N191"/>
      <c r="O191"/>
      <c r="P191"/>
      <c r="Q191"/>
      <c r="R191"/>
      <c r="S191"/>
      <c r="T191"/>
      <c r="U191"/>
      <c r="V191"/>
      <c r="W191"/>
      <c r="X191"/>
      <c r="Y191"/>
      <c r="Z191"/>
      <c r="AA191"/>
      <c r="AB191"/>
      <c r="AC191"/>
      <c r="AD191"/>
      <c r="AE191"/>
      <c r="AF191"/>
      <c r="AG191"/>
      <c r="AH191"/>
      <c r="AI191"/>
      <c r="AJ191"/>
    </row>
    <row r="192" spans="1:36" s="80" customFormat="1">
      <c r="A192" s="49">
        <v>5305</v>
      </c>
      <c r="B192" s="51" t="s">
        <v>135</v>
      </c>
      <c r="C192" s="44"/>
      <c r="D192" s="20"/>
      <c r="E192" s="44">
        <v>0</v>
      </c>
      <c r="F192" s="44"/>
      <c r="G192" s="61">
        <f t="shared" si="20"/>
        <v>0</v>
      </c>
      <c r="H192"/>
      <c r="I192"/>
      <c r="J192"/>
      <c r="K192"/>
      <c r="L192"/>
      <c r="M192"/>
      <c r="N192"/>
      <c r="O192"/>
      <c r="P192"/>
      <c r="Q192"/>
      <c r="R192"/>
      <c r="S192"/>
      <c r="T192"/>
      <c r="U192"/>
      <c r="V192"/>
      <c r="W192"/>
      <c r="X192"/>
      <c r="Y192"/>
      <c r="Z192"/>
      <c r="AA192"/>
      <c r="AB192"/>
      <c r="AC192"/>
      <c r="AD192"/>
      <c r="AE192"/>
      <c r="AF192"/>
      <c r="AG192"/>
      <c r="AH192"/>
      <c r="AI192"/>
      <c r="AJ192"/>
    </row>
    <row r="193" spans="1:36" s="80" customFormat="1">
      <c r="A193" s="49">
        <v>5306</v>
      </c>
      <c r="B193" s="51"/>
      <c r="C193" s="44"/>
      <c r="D193" s="20"/>
      <c r="E193" s="44">
        <v>0</v>
      </c>
      <c r="F193" s="44"/>
      <c r="G193" s="61">
        <f t="shared" si="20"/>
        <v>0</v>
      </c>
      <c r="H193"/>
      <c r="I193"/>
      <c r="J193"/>
      <c r="K193"/>
      <c r="L193"/>
      <c r="M193"/>
      <c r="N193"/>
      <c r="O193"/>
      <c r="P193"/>
      <c r="Q193"/>
      <c r="R193"/>
      <c r="S193"/>
      <c r="T193"/>
      <c r="U193"/>
      <c r="V193"/>
      <c r="W193"/>
      <c r="X193"/>
      <c r="Y193"/>
      <c r="Z193"/>
      <c r="AA193"/>
      <c r="AB193"/>
      <c r="AC193"/>
      <c r="AD193"/>
      <c r="AE193"/>
      <c r="AF193"/>
      <c r="AG193"/>
      <c r="AH193"/>
      <c r="AI193"/>
      <c r="AJ193"/>
    </row>
    <row r="194" spans="1:36" s="80" customFormat="1">
      <c r="A194" s="49">
        <v>5307</v>
      </c>
      <c r="B194" s="51"/>
      <c r="C194" s="44"/>
      <c r="D194" s="20"/>
      <c r="E194" s="44">
        <v>0</v>
      </c>
      <c r="F194" s="44"/>
      <c r="G194" s="61">
        <f t="shared" si="20"/>
        <v>0</v>
      </c>
      <c r="H194"/>
      <c r="I194"/>
      <c r="J194"/>
      <c r="K194"/>
      <c r="L194"/>
      <c r="M194"/>
      <c r="N194"/>
      <c r="O194"/>
      <c r="P194"/>
      <c r="Q194"/>
      <c r="R194"/>
      <c r="S194"/>
      <c r="T194"/>
      <c r="U194"/>
      <c r="V194"/>
      <c r="W194"/>
      <c r="X194"/>
      <c r="Y194"/>
      <c r="Z194"/>
      <c r="AA194"/>
      <c r="AB194"/>
      <c r="AC194"/>
      <c r="AD194"/>
      <c r="AE194"/>
      <c r="AF194"/>
      <c r="AG194"/>
      <c r="AH194"/>
      <c r="AI194"/>
      <c r="AJ194"/>
    </row>
    <row r="195" spans="1:36" s="80" customFormat="1">
      <c r="A195"/>
      <c r="B195"/>
      <c r="C195"/>
      <c r="D195"/>
      <c r="E195"/>
      <c r="F195"/>
      <c r="G195"/>
      <c r="H195"/>
      <c r="I195"/>
      <c r="J195"/>
      <c r="K195"/>
      <c r="L195"/>
      <c r="M195"/>
      <c r="N195"/>
      <c r="O195"/>
      <c r="P195"/>
      <c r="Q195"/>
      <c r="R195"/>
      <c r="S195"/>
      <c r="T195"/>
      <c r="U195"/>
      <c r="V195"/>
      <c r="W195"/>
      <c r="X195"/>
      <c r="Y195"/>
      <c r="Z195"/>
      <c r="AA195"/>
      <c r="AB195"/>
      <c r="AC195"/>
      <c r="AD195"/>
      <c r="AE195"/>
      <c r="AF195"/>
      <c r="AG195"/>
      <c r="AH195"/>
      <c r="AI195"/>
      <c r="AJ195"/>
    </row>
    <row r="196" spans="1:36" s="80" customFormat="1" ht="17" thickBot="1">
      <c r="A196" s="10"/>
      <c r="B196"/>
      <c r="C196" s="44"/>
      <c r="D196" s="20"/>
      <c r="E196" s="44"/>
      <c r="F196" s="44"/>
      <c r="G196" s="24"/>
      <c r="H196"/>
      <c r="I196"/>
      <c r="J196"/>
      <c r="K196"/>
      <c r="L196"/>
      <c r="M196"/>
      <c r="N196"/>
      <c r="O196"/>
      <c r="P196"/>
      <c r="Q196"/>
      <c r="R196"/>
      <c r="S196"/>
      <c r="T196"/>
      <c r="U196"/>
      <c r="V196"/>
      <c r="W196"/>
      <c r="X196"/>
      <c r="Y196"/>
      <c r="Z196"/>
      <c r="AA196"/>
      <c r="AB196"/>
      <c r="AC196"/>
      <c r="AD196"/>
      <c r="AE196"/>
      <c r="AF196"/>
      <c r="AG196"/>
      <c r="AH196"/>
      <c r="AI196"/>
      <c r="AJ196"/>
    </row>
    <row r="197" spans="1:36" ht="17" thickBot="1">
      <c r="A197" s="43">
        <v>6000</v>
      </c>
      <c r="B197" s="76" t="s">
        <v>119</v>
      </c>
      <c r="C197" s="55"/>
      <c r="D197" s="35"/>
      <c r="E197" s="55"/>
      <c r="F197" s="55"/>
      <c r="G197" s="36">
        <f>G200+G208+G215+G222+G229</f>
        <v>0</v>
      </c>
    </row>
    <row r="198" spans="1:36">
      <c r="B198" s="10"/>
      <c r="C198" s="10"/>
      <c r="E198" s="10"/>
      <c r="F198" s="10"/>
      <c r="G198" s="10"/>
    </row>
    <row r="199" spans="1:36" ht="14" customHeight="1">
      <c r="A199" s="6"/>
      <c r="B199" s="30"/>
      <c r="C199" s="44" t="s">
        <v>18</v>
      </c>
      <c r="D199" s="20" t="s">
        <v>19</v>
      </c>
      <c r="E199" s="44" t="s">
        <v>47</v>
      </c>
      <c r="F199" s="44" t="s">
        <v>21</v>
      </c>
      <c r="G199" s="54"/>
    </row>
    <row r="200" spans="1:36" ht="14" customHeight="1">
      <c r="A200" s="77">
        <v>6100</v>
      </c>
      <c r="B200" s="78" t="s">
        <v>142</v>
      </c>
      <c r="C200" s="79"/>
      <c r="D200" s="4"/>
      <c r="E200" s="79"/>
      <c r="F200" s="79"/>
      <c r="G200" s="27">
        <f>SUM(G201:G206)</f>
        <v>0</v>
      </c>
    </row>
    <row r="201" spans="1:36">
      <c r="A201" s="94">
        <v>6101</v>
      </c>
      <c r="B201" s="51" t="s">
        <v>143</v>
      </c>
      <c r="C201" s="96">
        <v>0</v>
      </c>
      <c r="D201" s="97" t="s">
        <v>23</v>
      </c>
      <c r="E201" s="96">
        <v>0</v>
      </c>
      <c r="F201" s="96">
        <f>ROUND(E201*(1+($E$18/100))*2,1)/2</f>
        <v>0</v>
      </c>
      <c r="G201" s="61">
        <f>C201*F201</f>
        <v>0</v>
      </c>
    </row>
    <row r="202" spans="1:36">
      <c r="A202" s="6">
        <v>6102</v>
      </c>
      <c r="B202" s="51" t="s">
        <v>144</v>
      </c>
      <c r="C202" s="56">
        <v>0</v>
      </c>
      <c r="D202" s="9" t="s">
        <v>23</v>
      </c>
      <c r="E202" s="56">
        <v>0</v>
      </c>
      <c r="F202" s="56">
        <f>ROUND(E202*(1+($E$18/100))*2,1)/2</f>
        <v>0</v>
      </c>
      <c r="G202" s="61">
        <f>C202*F202</f>
        <v>0</v>
      </c>
    </row>
    <row r="203" spans="1:36">
      <c r="A203" s="6">
        <v>6103</v>
      </c>
      <c r="B203" s="51" t="s">
        <v>151</v>
      </c>
      <c r="C203" s="56">
        <v>0</v>
      </c>
      <c r="D203" s="9" t="s">
        <v>23</v>
      </c>
      <c r="E203" s="56">
        <v>0</v>
      </c>
      <c r="F203" s="56">
        <f>ROUND(E203*(1+($E$18/100))*2,1)/2</f>
        <v>0</v>
      </c>
      <c r="G203" s="61">
        <f>C203*F203</f>
        <v>0</v>
      </c>
    </row>
    <row r="204" spans="1:36">
      <c r="A204" s="6">
        <v>6104</v>
      </c>
      <c r="B204" s="51"/>
      <c r="C204" s="56">
        <v>0</v>
      </c>
      <c r="D204" s="9" t="s">
        <v>23</v>
      </c>
      <c r="E204" s="56">
        <v>0</v>
      </c>
      <c r="F204" s="56">
        <f>ROUND(E204*(1+($E$18/100))*2,1)/2</f>
        <v>0</v>
      </c>
      <c r="G204" s="61">
        <f>C204*F204</f>
        <v>0</v>
      </c>
    </row>
    <row r="205" spans="1:36">
      <c r="A205" s="6">
        <v>6105</v>
      </c>
      <c r="B205" s="51"/>
      <c r="C205" s="56">
        <v>0</v>
      </c>
      <c r="D205" s="9" t="s">
        <v>23</v>
      </c>
      <c r="E205" s="56">
        <v>0</v>
      </c>
      <c r="F205" s="56">
        <f>ROUND(E205*(1+($E$18/100))*2,1)/2</f>
        <v>0</v>
      </c>
      <c r="G205" s="61">
        <f>C205*F205</f>
        <v>0</v>
      </c>
    </row>
    <row r="206" spans="1:36">
      <c r="A206" s="6"/>
      <c r="B206" s="56"/>
      <c r="C206" s="56"/>
      <c r="D206" s="9"/>
      <c r="E206" s="56"/>
      <c r="F206" s="56"/>
      <c r="G206" s="63"/>
    </row>
    <row r="207" spans="1:36">
      <c r="A207" s="6"/>
      <c r="B207" s="30"/>
      <c r="C207" s="44" t="s">
        <v>18</v>
      </c>
      <c r="D207" s="20" t="s">
        <v>19</v>
      </c>
      <c r="E207" s="44" t="s">
        <v>47</v>
      </c>
      <c r="F207" s="44" t="s">
        <v>21</v>
      </c>
      <c r="G207" s="46"/>
    </row>
    <row r="208" spans="1:36">
      <c r="A208" s="25">
        <v>6200</v>
      </c>
      <c r="B208" s="26" t="s">
        <v>66</v>
      </c>
      <c r="C208" s="41"/>
      <c r="D208" s="4"/>
      <c r="E208" s="41"/>
      <c r="F208" s="41"/>
      <c r="G208" s="27">
        <f>SUM(G209:G213)</f>
        <v>0</v>
      </c>
    </row>
    <row r="209" spans="1:7">
      <c r="A209" s="10">
        <v>6201</v>
      </c>
      <c r="B209" s="51" t="s">
        <v>145</v>
      </c>
      <c r="C209" s="44">
        <v>0</v>
      </c>
      <c r="D209" s="20" t="s">
        <v>23</v>
      </c>
      <c r="E209" s="44">
        <v>0</v>
      </c>
      <c r="F209" s="96">
        <f t="shared" ref="F209:F210" si="21">ROUND(E209*(1+($E$18/100))*2,1)/2</f>
        <v>0</v>
      </c>
      <c r="G209" s="61">
        <f t="shared" ref="G209:G210" si="22">C209*F209</f>
        <v>0</v>
      </c>
    </row>
    <row r="210" spans="1:7">
      <c r="A210" s="10">
        <v>6202</v>
      </c>
      <c r="B210" s="51" t="s">
        <v>146</v>
      </c>
      <c r="C210" s="56">
        <v>0</v>
      </c>
      <c r="D210" s="9" t="s">
        <v>23</v>
      </c>
      <c r="E210" s="56">
        <v>0</v>
      </c>
      <c r="F210" s="56">
        <f t="shared" si="21"/>
        <v>0</v>
      </c>
      <c r="G210" s="61">
        <f t="shared" si="22"/>
        <v>0</v>
      </c>
    </row>
    <row r="211" spans="1:7">
      <c r="A211" s="10">
        <v>6203</v>
      </c>
      <c r="B211" s="51"/>
      <c r="C211" s="56">
        <v>0</v>
      </c>
      <c r="D211" s="9" t="s">
        <v>23</v>
      </c>
      <c r="E211" s="56">
        <v>0</v>
      </c>
      <c r="F211" s="56">
        <f t="shared" ref="F211" si="23">ROUND(E211*(1+($E$18/100))*2,1)/2</f>
        <v>0</v>
      </c>
      <c r="G211" s="61">
        <f t="shared" ref="G211" si="24">C211*F211</f>
        <v>0</v>
      </c>
    </row>
    <row r="212" spans="1:7">
      <c r="A212" s="10">
        <v>6204</v>
      </c>
      <c r="C212" s="56">
        <v>0</v>
      </c>
      <c r="D212" s="9" t="s">
        <v>23</v>
      </c>
      <c r="E212" s="56">
        <v>0</v>
      </c>
      <c r="F212" s="56">
        <f t="shared" ref="F212" si="25">ROUND(E212*(1+($E$18/100))*2,1)/2</f>
        <v>0</v>
      </c>
      <c r="G212" s="61">
        <f t="shared" ref="G212" si="26">C212*F212</f>
        <v>0</v>
      </c>
    </row>
    <row r="213" spans="1:7">
      <c r="C213" s="44"/>
      <c r="E213" s="44"/>
      <c r="F213" s="44"/>
      <c r="G213" s="44"/>
    </row>
    <row r="214" spans="1:7">
      <c r="A214" s="81"/>
      <c r="B214" s="59"/>
      <c r="C214" s="44" t="s">
        <v>18</v>
      </c>
      <c r="D214" s="20" t="s">
        <v>19</v>
      </c>
      <c r="E214" s="44" t="s">
        <v>47</v>
      </c>
      <c r="F214" s="44" t="s">
        <v>21</v>
      </c>
      <c r="G214" s="46"/>
    </row>
    <row r="215" spans="1:7">
      <c r="A215" s="77">
        <v>6300</v>
      </c>
      <c r="B215" s="78" t="s">
        <v>128</v>
      </c>
      <c r="C215" s="79"/>
      <c r="D215" s="4"/>
      <c r="E215" s="79"/>
      <c r="F215" s="79"/>
      <c r="G215" s="27">
        <f>SUM(G216:G220)</f>
        <v>0</v>
      </c>
    </row>
    <row r="216" spans="1:7">
      <c r="A216" s="94">
        <v>6301</v>
      </c>
      <c r="B216" s="51" t="s">
        <v>147</v>
      </c>
      <c r="C216" s="96">
        <v>0</v>
      </c>
      <c r="D216" s="97" t="s">
        <v>23</v>
      </c>
      <c r="E216" s="96">
        <v>0</v>
      </c>
      <c r="F216" s="96">
        <f>ROUND(E216*(1+($E$18/100))*2,1)/2</f>
        <v>0</v>
      </c>
      <c r="G216" s="61">
        <f>C216*F216</f>
        <v>0</v>
      </c>
    </row>
    <row r="217" spans="1:7">
      <c r="A217" s="6">
        <v>6302</v>
      </c>
      <c r="B217" s="51" t="s">
        <v>148</v>
      </c>
      <c r="C217" s="56">
        <v>0</v>
      </c>
      <c r="D217" s="9" t="s">
        <v>23</v>
      </c>
      <c r="E217" s="56">
        <v>0</v>
      </c>
      <c r="F217" s="56">
        <f>ROUND(E217*(1+($E$18/100))*2,1)/2</f>
        <v>0</v>
      </c>
      <c r="G217" s="61">
        <f>C217*F217</f>
        <v>0</v>
      </c>
    </row>
    <row r="218" spans="1:7">
      <c r="A218" s="6">
        <v>6303</v>
      </c>
      <c r="B218" s="51"/>
      <c r="C218" s="56">
        <v>0</v>
      </c>
      <c r="D218" s="9" t="s">
        <v>23</v>
      </c>
      <c r="E218" s="56">
        <v>0</v>
      </c>
      <c r="F218" s="56">
        <f>ROUND(E218*(1+($E$18/100))*2,1)/2</f>
        <v>0</v>
      </c>
      <c r="G218" s="61">
        <f>C218*F218</f>
        <v>0</v>
      </c>
    </row>
    <row r="219" spans="1:7">
      <c r="A219" s="6">
        <v>6304</v>
      </c>
      <c r="B219" s="6"/>
      <c r="C219" s="56">
        <v>0</v>
      </c>
      <c r="D219" s="9" t="s">
        <v>23</v>
      </c>
      <c r="E219" s="56">
        <v>0</v>
      </c>
      <c r="F219" s="56">
        <f>ROUND(E219*(1+($E$18/100))*2,1)/2</f>
        <v>0</v>
      </c>
      <c r="G219" s="61">
        <f>C219*F219</f>
        <v>0</v>
      </c>
    </row>
    <row r="220" spans="1:7">
      <c r="A220" s="6"/>
      <c r="B220" s="6"/>
      <c r="C220" s="56"/>
      <c r="D220" s="9"/>
      <c r="E220" s="56"/>
      <c r="F220" s="44"/>
      <c r="G220" s="24"/>
    </row>
    <row r="221" spans="1:7">
      <c r="A221" s="6"/>
      <c r="B221" s="6"/>
      <c r="C221" s="44" t="s">
        <v>18</v>
      </c>
      <c r="D221" s="20" t="s">
        <v>19</v>
      </c>
      <c r="E221" s="44" t="s">
        <v>47</v>
      </c>
      <c r="F221" s="44" t="s">
        <v>21</v>
      </c>
      <c r="G221" s="24"/>
    </row>
    <row r="222" spans="1:7">
      <c r="A222" s="25">
        <v>6400</v>
      </c>
      <c r="B222" s="26" t="s">
        <v>125</v>
      </c>
      <c r="C222" s="41"/>
      <c r="D222" s="4"/>
      <c r="E222" s="41"/>
      <c r="F222" s="41"/>
      <c r="G222" s="27">
        <f>SUM(G223:G227)</f>
        <v>0</v>
      </c>
    </row>
    <row r="223" spans="1:7">
      <c r="A223" s="47">
        <v>6401</v>
      </c>
      <c r="B223" s="51" t="s">
        <v>149</v>
      </c>
      <c r="C223" s="96">
        <v>0</v>
      </c>
      <c r="D223" s="97" t="s">
        <v>23</v>
      </c>
      <c r="E223" s="96">
        <v>0</v>
      </c>
      <c r="F223" s="96">
        <f>ROUND(E223*(1+($E$18/100))*2,1)/2</f>
        <v>0</v>
      </c>
      <c r="G223" s="61">
        <f>C223*F223</f>
        <v>0</v>
      </c>
    </row>
    <row r="224" spans="1:7">
      <c r="A224" s="6">
        <v>6402</v>
      </c>
      <c r="B224" s="51" t="s">
        <v>150</v>
      </c>
      <c r="C224" s="56">
        <v>0</v>
      </c>
      <c r="D224" s="9" t="s">
        <v>23</v>
      </c>
      <c r="E224" s="56">
        <v>0</v>
      </c>
      <c r="F224" s="56">
        <f>ROUND(E224*(1+($E$18/100))*2,1)/2</f>
        <v>0</v>
      </c>
      <c r="G224" s="61">
        <f>C224*F224</f>
        <v>0</v>
      </c>
    </row>
    <row r="225" spans="1:7">
      <c r="A225" s="6">
        <v>6403</v>
      </c>
      <c r="B225" s="51"/>
      <c r="C225" s="56">
        <v>0</v>
      </c>
      <c r="D225" s="9" t="s">
        <v>23</v>
      </c>
      <c r="E225" s="56">
        <v>0</v>
      </c>
      <c r="F225" s="56">
        <f>ROUND(E225*(1+($E$18/100))*2,1)/2</f>
        <v>0</v>
      </c>
      <c r="G225" s="61">
        <f>C225*F225</f>
        <v>0</v>
      </c>
    </row>
    <row r="226" spans="1:7">
      <c r="A226" s="6">
        <v>6404</v>
      </c>
      <c r="B226" s="51"/>
      <c r="C226" s="56">
        <v>0</v>
      </c>
      <c r="D226" s="9" t="s">
        <v>23</v>
      </c>
      <c r="E226" s="56">
        <v>0</v>
      </c>
      <c r="F226" s="56">
        <f>ROUND(E226*(1+($E$18/100))*2,1)/2</f>
        <v>0</v>
      </c>
      <c r="G226" s="61">
        <f>C226*F226</f>
        <v>0</v>
      </c>
    </row>
    <row r="227" spans="1:7">
      <c r="A227" s="6"/>
      <c r="C227" s="44"/>
      <c r="E227" s="44"/>
      <c r="F227" s="44"/>
      <c r="G227" s="60"/>
    </row>
    <row r="228" spans="1:7">
      <c r="A228" s="6"/>
      <c r="B228" s="30"/>
      <c r="C228" s="44" t="s">
        <v>18</v>
      </c>
      <c r="D228" s="20" t="s">
        <v>19</v>
      </c>
      <c r="E228" s="44" t="s">
        <v>47</v>
      </c>
      <c r="F228" s="44" t="s">
        <v>21</v>
      </c>
      <c r="G228" s="54"/>
    </row>
    <row r="229" spans="1:7" ht="14" customHeight="1">
      <c r="A229" s="25">
        <v>6500</v>
      </c>
      <c r="B229" s="26" t="s">
        <v>67</v>
      </c>
      <c r="C229" s="41"/>
      <c r="D229" s="4"/>
      <c r="E229" s="41"/>
      <c r="F229" s="41"/>
      <c r="G229" s="27">
        <f>SUM(G230:G232)</f>
        <v>0</v>
      </c>
    </row>
    <row r="230" spans="1:7">
      <c r="A230" s="49">
        <v>6501</v>
      </c>
      <c r="B230" s="82"/>
      <c r="C230" s="83">
        <v>0</v>
      </c>
      <c r="D230" s="20" t="s">
        <v>23</v>
      </c>
      <c r="E230" s="44">
        <v>0</v>
      </c>
      <c r="F230" s="96">
        <f>ROUND(E230*(1+($E$18/100))*2,1)/2</f>
        <v>0</v>
      </c>
      <c r="G230" s="61">
        <f t="shared" ref="G230" si="27">C230*F230</f>
        <v>0</v>
      </c>
    </row>
    <row r="231" spans="1:7">
      <c r="A231" s="6">
        <v>6502</v>
      </c>
      <c r="B231" s="82"/>
      <c r="C231" s="100">
        <v>0</v>
      </c>
      <c r="D231" s="9" t="s">
        <v>23</v>
      </c>
      <c r="E231" s="56">
        <v>0</v>
      </c>
      <c r="F231" s="56">
        <f>ROUND(E231*(1+($E$18/100))*2,1)/2</f>
        <v>0</v>
      </c>
      <c r="G231" s="61">
        <f t="shared" ref="G231" si="28">C231*F231</f>
        <v>0</v>
      </c>
    </row>
    <row r="232" spans="1:7">
      <c r="A232" s="6"/>
      <c r="B232" s="82"/>
      <c r="C232" s="83"/>
      <c r="E232" s="44"/>
      <c r="F232" s="56"/>
      <c r="G232" s="62"/>
    </row>
    <row r="233" spans="1:7" ht="17" thickBot="1">
      <c r="C233" s="44"/>
      <c r="E233" s="44"/>
      <c r="F233" s="44"/>
    </row>
    <row r="234" spans="1:7" ht="17" thickBot="1">
      <c r="A234" s="43">
        <v>7000</v>
      </c>
      <c r="B234" s="33" t="s">
        <v>14</v>
      </c>
      <c r="C234" s="55"/>
      <c r="D234" s="35"/>
      <c r="E234" s="55"/>
      <c r="F234" s="55"/>
      <c r="G234" s="36">
        <f>G237+G244+G251+G256+G262</f>
        <v>0</v>
      </c>
    </row>
    <row r="235" spans="1:7">
      <c r="A235" s="64"/>
      <c r="B235" s="65"/>
      <c r="C235" s="66"/>
      <c r="D235" s="67"/>
      <c r="E235" s="66"/>
      <c r="F235" s="66"/>
      <c r="G235" s="84"/>
    </row>
    <row r="236" spans="1:7">
      <c r="A236" s="6"/>
      <c r="B236" s="30"/>
      <c r="C236" s="56"/>
      <c r="D236" s="9"/>
      <c r="E236" s="44" t="s">
        <v>39</v>
      </c>
      <c r="F236" s="44"/>
    </row>
    <row r="237" spans="1:7">
      <c r="A237" s="25">
        <v>7100</v>
      </c>
      <c r="B237" s="26" t="s">
        <v>48</v>
      </c>
      <c r="C237" s="41"/>
      <c r="D237" s="4"/>
      <c r="E237" s="41"/>
      <c r="F237" s="41"/>
      <c r="G237" s="27">
        <f>SUM(G238:G242)</f>
        <v>0</v>
      </c>
    </row>
    <row r="238" spans="1:7">
      <c r="A238" s="49">
        <v>7101</v>
      </c>
      <c r="B238" s="51" t="s">
        <v>49</v>
      </c>
      <c r="C238" s="44">
        <v>0</v>
      </c>
      <c r="E238" s="44" t="s">
        <v>31</v>
      </c>
      <c r="F238" s="44">
        <v>0</v>
      </c>
      <c r="G238" s="61">
        <f>ROUND(C238*F238/100,1)</f>
        <v>0</v>
      </c>
    </row>
    <row r="239" spans="1:7">
      <c r="A239" s="49">
        <v>7102</v>
      </c>
      <c r="B239" s="51" t="s">
        <v>126</v>
      </c>
      <c r="C239" s="44"/>
      <c r="E239" s="44">
        <v>0</v>
      </c>
      <c r="F239" s="44"/>
      <c r="G239" s="61">
        <f>E239</f>
        <v>0</v>
      </c>
    </row>
    <row r="240" spans="1:7">
      <c r="A240" s="49">
        <v>7103</v>
      </c>
      <c r="B240" s="51" t="s">
        <v>70</v>
      </c>
      <c r="C240" s="44"/>
      <c r="E240" s="44">
        <v>0</v>
      </c>
      <c r="F240" s="44"/>
      <c r="G240" s="61">
        <f t="shared" ref="G240:G241" si="29">E240</f>
        <v>0</v>
      </c>
    </row>
    <row r="241" spans="1:15">
      <c r="A241" s="49">
        <v>7104</v>
      </c>
      <c r="B241" s="51" t="s">
        <v>50</v>
      </c>
      <c r="C241" s="44"/>
      <c r="E241" s="44">
        <v>0</v>
      </c>
      <c r="F241" s="44"/>
      <c r="G241" s="61">
        <f t="shared" si="29"/>
        <v>0</v>
      </c>
    </row>
    <row r="242" spans="1:15">
      <c r="A242" s="49"/>
      <c r="C242" s="44"/>
      <c r="E242" s="44"/>
      <c r="F242" s="44"/>
      <c r="G242" s="62"/>
    </row>
    <row r="243" spans="1:15">
      <c r="A243" s="52"/>
      <c r="C243" s="44"/>
      <c r="E243" s="44" t="s">
        <v>39</v>
      </c>
      <c r="F243" s="44"/>
      <c r="G243" s="99"/>
    </row>
    <row r="244" spans="1:15">
      <c r="A244" s="25">
        <v>7200</v>
      </c>
      <c r="B244" s="26" t="s">
        <v>71</v>
      </c>
      <c r="C244" s="41"/>
      <c r="D244" s="4"/>
      <c r="E244" s="41"/>
      <c r="F244" s="41"/>
      <c r="G244" s="27">
        <f>SUM(G245:G249)</f>
        <v>0</v>
      </c>
    </row>
    <row r="245" spans="1:15">
      <c r="A245" s="49">
        <v>7201</v>
      </c>
      <c r="B245" s="51" t="s">
        <v>139</v>
      </c>
      <c r="C245" s="44"/>
      <c r="E245" s="44">
        <v>0</v>
      </c>
      <c r="F245" s="44"/>
      <c r="G245" s="61">
        <f>E245</f>
        <v>0</v>
      </c>
    </row>
    <row r="246" spans="1:15">
      <c r="A246" s="49">
        <v>7202</v>
      </c>
      <c r="B246" s="51" t="s">
        <v>140</v>
      </c>
      <c r="C246" s="44"/>
      <c r="E246" s="44">
        <v>0</v>
      </c>
      <c r="F246" s="44"/>
      <c r="G246" s="61">
        <f>E246</f>
        <v>0</v>
      </c>
    </row>
    <row r="247" spans="1:15">
      <c r="A247" s="49">
        <v>7203</v>
      </c>
      <c r="B247" s="51" t="s">
        <v>127</v>
      </c>
      <c r="C247" s="44"/>
      <c r="E247" s="44">
        <v>0</v>
      </c>
      <c r="F247" s="44"/>
      <c r="G247" s="61">
        <f>E247</f>
        <v>0</v>
      </c>
    </row>
    <row r="248" spans="1:15">
      <c r="A248" s="49">
        <v>7204</v>
      </c>
      <c r="B248" s="51"/>
      <c r="C248" s="44"/>
      <c r="E248" s="44">
        <v>0</v>
      </c>
      <c r="F248" s="44"/>
      <c r="G248" s="61">
        <f>E248</f>
        <v>0</v>
      </c>
    </row>
    <row r="249" spans="1:15" ht="14" customHeight="1">
      <c r="A249" s="49"/>
      <c r="C249" s="44"/>
      <c r="E249" s="44"/>
      <c r="F249" s="44"/>
      <c r="G249" s="62"/>
    </row>
    <row r="250" spans="1:15">
      <c r="A250" s="52"/>
      <c r="C250" s="44"/>
      <c r="E250" s="44" t="s">
        <v>39</v>
      </c>
      <c r="F250" s="44"/>
      <c r="G250" s="99"/>
    </row>
    <row r="251" spans="1:15">
      <c r="A251" s="25">
        <v>7300</v>
      </c>
      <c r="B251" s="26" t="s">
        <v>51</v>
      </c>
      <c r="C251" s="41"/>
      <c r="D251" s="4"/>
      <c r="E251" s="41"/>
      <c r="F251" s="41"/>
      <c r="G251" s="27">
        <f>SUM(G252:G254)</f>
        <v>0</v>
      </c>
      <c r="J251" s="105" t="s">
        <v>52</v>
      </c>
      <c r="K251" s="104"/>
      <c r="L251" s="104"/>
      <c r="M251" s="104"/>
      <c r="N251" s="104"/>
      <c r="O251" s="104"/>
    </row>
    <row r="252" spans="1:15" ht="14" customHeight="1">
      <c r="A252" s="47">
        <v>7301</v>
      </c>
      <c r="B252" s="51" t="s">
        <v>53</v>
      </c>
      <c r="C252" s="44"/>
      <c r="E252" s="44">
        <v>0</v>
      </c>
      <c r="F252" s="44"/>
      <c r="G252" s="61">
        <f>E252</f>
        <v>0</v>
      </c>
      <c r="J252" s="104"/>
      <c r="K252" s="104"/>
      <c r="L252" s="104"/>
      <c r="M252" s="104"/>
      <c r="N252" s="104"/>
      <c r="O252" s="104"/>
    </row>
    <row r="253" spans="1:15">
      <c r="A253" s="49">
        <v>7302</v>
      </c>
      <c r="B253" s="51" t="s">
        <v>54</v>
      </c>
      <c r="C253" s="70">
        <v>0</v>
      </c>
      <c r="E253" s="44" t="s">
        <v>31</v>
      </c>
      <c r="F253" s="45">
        <v>0</v>
      </c>
      <c r="G253" s="61">
        <f>ROUND(C253*F253/100,1)</f>
        <v>0</v>
      </c>
      <c r="J253" s="104"/>
      <c r="K253" s="104"/>
      <c r="L253" s="104"/>
      <c r="M253" s="104"/>
      <c r="N253" s="104"/>
      <c r="O253" s="104"/>
    </row>
    <row r="254" spans="1:15">
      <c r="A254" s="49"/>
      <c r="C254" s="44"/>
      <c r="E254" s="44"/>
      <c r="F254" s="44"/>
      <c r="G254" s="62"/>
      <c r="J254" s="104"/>
      <c r="K254" s="104"/>
      <c r="L254" s="104"/>
      <c r="M254" s="104"/>
      <c r="N254" s="104"/>
      <c r="O254" s="104"/>
    </row>
    <row r="255" spans="1:15">
      <c r="A255" s="52"/>
      <c r="C255" s="44"/>
      <c r="E255" s="44" t="s">
        <v>39</v>
      </c>
      <c r="F255" s="44"/>
      <c r="G255" s="99"/>
    </row>
    <row r="256" spans="1:15">
      <c r="A256" s="25">
        <v>7400</v>
      </c>
      <c r="B256" s="26" t="s">
        <v>55</v>
      </c>
      <c r="C256" s="41"/>
      <c r="D256" s="4"/>
      <c r="E256" s="41"/>
      <c r="F256" s="41"/>
      <c r="G256" s="27">
        <f>SUM(G257:G260)</f>
        <v>0</v>
      </c>
      <c r="J256" s="85" t="s">
        <v>56</v>
      </c>
      <c r="K256" s="86"/>
      <c r="L256" s="86"/>
      <c r="M256" s="86"/>
      <c r="N256" s="87"/>
      <c r="O256" s="86"/>
    </row>
    <row r="257" spans="1:7">
      <c r="A257" s="47">
        <v>7401</v>
      </c>
      <c r="B257" s="51" t="s">
        <v>57</v>
      </c>
      <c r="C257" s="44"/>
      <c r="E257" s="44">
        <v>0</v>
      </c>
      <c r="F257" s="44"/>
      <c r="G257" s="61">
        <f>E257</f>
        <v>0</v>
      </c>
    </row>
    <row r="258" spans="1:7">
      <c r="A258" s="49">
        <v>7402</v>
      </c>
      <c r="B258" s="51" t="s">
        <v>58</v>
      </c>
      <c r="C258" s="44"/>
      <c r="E258" s="44">
        <v>0</v>
      </c>
      <c r="F258" s="44"/>
      <c r="G258" s="61">
        <f t="shared" ref="G258:G259" si="30">E258</f>
        <v>0</v>
      </c>
    </row>
    <row r="259" spans="1:7">
      <c r="A259" s="49">
        <v>7403</v>
      </c>
      <c r="B259" s="51" t="s">
        <v>59</v>
      </c>
      <c r="C259" s="44"/>
      <c r="E259" s="44">
        <v>0</v>
      </c>
      <c r="F259" s="44"/>
      <c r="G259" s="61">
        <f t="shared" si="30"/>
        <v>0</v>
      </c>
    </row>
    <row r="260" spans="1:7">
      <c r="A260" s="49"/>
      <c r="C260" s="44"/>
      <c r="E260" s="44"/>
      <c r="F260" s="44"/>
      <c r="G260" s="62"/>
    </row>
    <row r="261" spans="1:7">
      <c r="A261" s="52"/>
      <c r="C261" s="44"/>
      <c r="E261" s="44" t="s">
        <v>39</v>
      </c>
      <c r="F261" s="44"/>
      <c r="G261" s="8"/>
    </row>
    <row r="262" spans="1:7">
      <c r="A262" s="25">
        <v>7500</v>
      </c>
      <c r="B262" s="26" t="s">
        <v>60</v>
      </c>
      <c r="C262" s="41"/>
      <c r="D262" s="4"/>
      <c r="E262" s="41"/>
      <c r="F262" s="41"/>
      <c r="G262" s="27">
        <f>SUM(G263:G264)</f>
        <v>0</v>
      </c>
    </row>
    <row r="263" spans="1:7">
      <c r="A263" s="47">
        <v>7501</v>
      </c>
      <c r="B263" s="51" t="s">
        <v>61</v>
      </c>
      <c r="C263" s="44">
        <v>0</v>
      </c>
      <c r="E263" s="44" t="s">
        <v>31</v>
      </c>
      <c r="F263" s="44">
        <v>0</v>
      </c>
      <c r="G263" s="61">
        <f>ROUND(C263*F263/100,1)</f>
        <v>0</v>
      </c>
    </row>
    <row r="264" spans="1:7">
      <c r="A264" s="49"/>
      <c r="C264" s="44"/>
      <c r="E264" s="44"/>
      <c r="F264" s="44"/>
      <c r="G264" s="8"/>
    </row>
    <row r="265" spans="1:7" ht="17" thickBot="1">
      <c r="C265" s="44"/>
      <c r="E265" s="44"/>
      <c r="F265" s="44"/>
    </row>
    <row r="266" spans="1:7" ht="17" thickBot="1">
      <c r="A266" s="32"/>
      <c r="B266" s="33" t="s">
        <v>16</v>
      </c>
      <c r="C266" s="88">
        <v>7.5</v>
      </c>
      <c r="D266" s="89"/>
      <c r="E266" s="88" t="s">
        <v>31</v>
      </c>
      <c r="F266" s="90">
        <f>G42</f>
        <v>0</v>
      </c>
      <c r="G266" s="91">
        <f>ROUND(C266*F266/100,1)</f>
        <v>0</v>
      </c>
    </row>
    <row r="267" spans="1:7">
      <c r="A267" s="6"/>
      <c r="B267" s="30"/>
      <c r="C267" s="56"/>
      <c r="D267" s="9"/>
      <c r="E267" s="56"/>
      <c r="F267" s="56"/>
      <c r="G267" s="8"/>
    </row>
    <row r="268" spans="1:7" ht="17" thickBot="1">
      <c r="C268" s="92"/>
      <c r="D268" s="93"/>
      <c r="E268" s="92"/>
      <c r="F268" s="44"/>
    </row>
    <row r="269" spans="1:7" ht="17" thickBot="1">
      <c r="A269" s="32"/>
      <c r="B269" s="33" t="s">
        <v>17</v>
      </c>
      <c r="C269" s="55">
        <v>5</v>
      </c>
      <c r="D269" s="35"/>
      <c r="E269" s="55" t="s">
        <v>31</v>
      </c>
      <c r="F269" s="90">
        <f>G42</f>
        <v>0</v>
      </c>
      <c r="G269" s="91">
        <f>ROUND(C269*F269/100,1)</f>
        <v>0</v>
      </c>
    </row>
    <row r="270" spans="1:7">
      <c r="A270" s="6"/>
      <c r="B270" s="30"/>
      <c r="C270" s="56"/>
      <c r="D270" s="9"/>
      <c r="E270" s="56"/>
      <c r="F270" s="56"/>
      <c r="G270" s="8"/>
    </row>
    <row r="271" spans="1:7">
      <c r="C271" s="44"/>
      <c r="E271" s="44"/>
      <c r="F271" s="44"/>
    </row>
    <row r="272" spans="1:7">
      <c r="C272" s="44"/>
      <c r="E272" s="44"/>
      <c r="F272" s="44"/>
    </row>
    <row r="273" spans="3:6">
      <c r="C273" s="92"/>
      <c r="D273" s="93"/>
      <c r="E273" s="92"/>
      <c r="F273" s="44"/>
    </row>
    <row r="274" spans="3:6">
      <c r="C274" s="44"/>
      <c r="E274" s="44"/>
      <c r="F274" s="44"/>
    </row>
    <row r="275" spans="3:6">
      <c r="C275" s="44"/>
      <c r="E275" s="44"/>
      <c r="F275" s="44"/>
    </row>
    <row r="276" spans="3:6">
      <c r="C276" s="44"/>
      <c r="E276" s="44"/>
      <c r="F276" s="44"/>
    </row>
    <row r="277" spans="3:6">
      <c r="C277" s="44"/>
      <c r="E277" s="44"/>
      <c r="F277" s="44"/>
    </row>
    <row r="278" spans="3:6">
      <c r="C278" s="44"/>
      <c r="E278" s="44"/>
      <c r="F278" s="44"/>
    </row>
    <row r="279" spans="3:6">
      <c r="C279" s="44"/>
      <c r="E279" s="44"/>
      <c r="F279" s="44"/>
    </row>
    <row r="280" spans="3:6">
      <c r="C280" s="44"/>
      <c r="E280" s="44"/>
      <c r="F280" s="44"/>
    </row>
    <row r="281" spans="3:6">
      <c r="C281" s="44"/>
      <c r="E281" s="44"/>
      <c r="F281" s="44"/>
    </row>
    <row r="282" spans="3:6">
      <c r="C282" s="44"/>
      <c r="E282" s="44"/>
      <c r="F282" s="44"/>
    </row>
    <row r="283" spans="3:6">
      <c r="C283" s="44"/>
      <c r="E283" s="44"/>
      <c r="F283" s="44"/>
    </row>
    <row r="284" spans="3:6">
      <c r="C284" s="44"/>
      <c r="E284" s="44"/>
      <c r="F284" s="44"/>
    </row>
    <row r="285" spans="3:6">
      <c r="C285" s="44"/>
      <c r="E285" s="44"/>
      <c r="F285" s="44"/>
    </row>
    <row r="286" spans="3:6">
      <c r="C286" s="44"/>
      <c r="E286" s="44"/>
      <c r="F286" s="44"/>
    </row>
    <row r="287" spans="3:6">
      <c r="C287" s="44"/>
      <c r="E287" s="44"/>
      <c r="F287" s="44"/>
    </row>
    <row r="288" spans="3:6">
      <c r="C288" s="44"/>
      <c r="E288" s="44"/>
      <c r="F288" s="44"/>
    </row>
    <row r="289" spans="3:6">
      <c r="C289" s="44"/>
      <c r="E289" s="44"/>
      <c r="F289" s="44"/>
    </row>
    <row r="290" spans="3:6">
      <c r="C290" s="44"/>
      <c r="E290" s="44"/>
      <c r="F290" s="44"/>
    </row>
    <row r="291" spans="3:6">
      <c r="C291" s="44"/>
      <c r="E291" s="44"/>
      <c r="F291" s="44"/>
    </row>
    <row r="292" spans="3:6">
      <c r="C292" s="44"/>
      <c r="E292" s="44"/>
      <c r="F292" s="44"/>
    </row>
    <row r="293" spans="3:6">
      <c r="C293" s="44"/>
      <c r="E293" s="44"/>
      <c r="F293" s="44"/>
    </row>
    <row r="294" spans="3:6">
      <c r="C294" s="44"/>
      <c r="E294" s="44"/>
      <c r="F294" s="44"/>
    </row>
    <row r="295" spans="3:6">
      <c r="C295" s="44"/>
      <c r="E295" s="44"/>
      <c r="F295" s="44"/>
    </row>
    <row r="296" spans="3:6">
      <c r="C296" s="44"/>
      <c r="E296" s="44"/>
      <c r="F296" s="44"/>
    </row>
    <row r="297" spans="3:6">
      <c r="C297" s="44"/>
      <c r="E297" s="44"/>
      <c r="F297" s="44"/>
    </row>
    <row r="298" spans="3:6">
      <c r="C298" s="44"/>
      <c r="E298" s="44"/>
      <c r="F298" s="44"/>
    </row>
    <row r="299" spans="3:6">
      <c r="C299" s="44"/>
      <c r="E299" s="44"/>
      <c r="F299" s="44"/>
    </row>
    <row r="300" spans="3:6">
      <c r="C300" s="44"/>
      <c r="E300" s="44"/>
      <c r="F300" s="44"/>
    </row>
    <row r="301" spans="3:6">
      <c r="C301" s="44"/>
      <c r="E301" s="44"/>
      <c r="F301" s="44"/>
    </row>
    <row r="302" spans="3:6">
      <c r="C302" s="44"/>
      <c r="E302" s="44"/>
      <c r="F302" s="44"/>
    </row>
    <row r="303" spans="3:6">
      <c r="C303" s="44"/>
      <c r="E303" s="44"/>
      <c r="F303" s="44"/>
    </row>
    <row r="304" spans="3:6">
      <c r="C304" s="44"/>
      <c r="E304" s="44"/>
      <c r="F304" s="44"/>
    </row>
    <row r="305" spans="3:6">
      <c r="C305" s="44"/>
      <c r="E305" s="44"/>
      <c r="F305" s="44"/>
    </row>
    <row r="306" spans="3:6">
      <c r="C306" s="44"/>
      <c r="E306" s="44"/>
      <c r="F306" s="44"/>
    </row>
    <row r="307" spans="3:6">
      <c r="C307" s="44"/>
      <c r="E307" s="44"/>
      <c r="F307" s="44"/>
    </row>
    <row r="308" spans="3:6">
      <c r="C308" s="44"/>
      <c r="E308" s="44"/>
      <c r="F308" s="44"/>
    </row>
    <row r="309" spans="3:6">
      <c r="C309" s="44"/>
      <c r="E309" s="44"/>
      <c r="F309" s="44"/>
    </row>
    <row r="310" spans="3:6">
      <c r="C310" s="44"/>
      <c r="E310" s="44"/>
      <c r="F310" s="44"/>
    </row>
    <row r="311" spans="3:6">
      <c r="C311" s="44"/>
      <c r="E311" s="44"/>
      <c r="F311" s="44"/>
    </row>
    <row r="312" spans="3:6">
      <c r="C312" s="44"/>
      <c r="E312" s="44"/>
      <c r="F312" s="44"/>
    </row>
    <row r="313" spans="3:6">
      <c r="C313" s="44"/>
      <c r="E313" s="44"/>
      <c r="F313" s="44"/>
    </row>
    <row r="314" spans="3:6">
      <c r="C314" s="44"/>
      <c r="E314" s="44"/>
      <c r="F314" s="44"/>
    </row>
    <row r="315" spans="3:6">
      <c r="C315" s="44"/>
      <c r="E315" s="44"/>
      <c r="F315" s="44"/>
    </row>
    <row r="316" spans="3:6">
      <c r="C316" s="44"/>
      <c r="E316" s="44"/>
      <c r="F316" s="44"/>
    </row>
    <row r="317" spans="3:6">
      <c r="C317" s="44"/>
      <c r="E317" s="44"/>
      <c r="F317" s="44"/>
    </row>
    <row r="318" spans="3:6">
      <c r="C318" s="44"/>
      <c r="E318" s="44"/>
      <c r="F318" s="44"/>
    </row>
    <row r="319" spans="3:6">
      <c r="C319" s="44"/>
      <c r="E319" s="44"/>
      <c r="F319" s="44"/>
    </row>
    <row r="320" spans="3:6">
      <c r="C320" s="44"/>
      <c r="E320" s="44"/>
      <c r="F320" s="44"/>
    </row>
    <row r="321" spans="3:6">
      <c r="C321" s="44"/>
      <c r="E321" s="44"/>
      <c r="F321" s="44"/>
    </row>
    <row r="322" spans="3:6">
      <c r="C322" s="44"/>
      <c r="E322" s="44"/>
      <c r="F322" s="44"/>
    </row>
    <row r="323" spans="3:6">
      <c r="C323" s="44"/>
      <c r="E323" s="44"/>
      <c r="F323" s="44"/>
    </row>
    <row r="324" spans="3:6">
      <c r="C324" s="44"/>
      <c r="E324" s="44"/>
      <c r="F324" s="44"/>
    </row>
    <row r="325" spans="3:6">
      <c r="C325" s="44"/>
      <c r="E325" s="44"/>
      <c r="F325" s="44"/>
    </row>
    <row r="326" spans="3:6">
      <c r="C326" s="44"/>
      <c r="E326" s="44"/>
      <c r="F326" s="44"/>
    </row>
    <row r="327" spans="3:6">
      <c r="C327" s="44"/>
      <c r="E327" s="44"/>
      <c r="F327" s="44"/>
    </row>
    <row r="328" spans="3:6">
      <c r="C328" s="44"/>
      <c r="E328" s="44"/>
      <c r="F328" s="44"/>
    </row>
    <row r="329" spans="3:6">
      <c r="C329" s="44"/>
      <c r="E329" s="44"/>
      <c r="F329" s="44"/>
    </row>
    <row r="330" spans="3:6">
      <c r="C330" s="44"/>
      <c r="E330" s="44"/>
      <c r="F330" s="44"/>
    </row>
    <row r="331" spans="3:6">
      <c r="C331" s="44"/>
      <c r="E331" s="44"/>
      <c r="F331" s="44"/>
    </row>
    <row r="332" spans="3:6">
      <c r="C332" s="44"/>
      <c r="E332" s="44"/>
      <c r="F332" s="44"/>
    </row>
    <row r="333" spans="3:6">
      <c r="C333" s="44"/>
      <c r="E333" s="44"/>
      <c r="F333" s="44"/>
    </row>
    <row r="334" spans="3:6">
      <c r="C334" s="44"/>
      <c r="E334" s="44"/>
      <c r="F334" s="44"/>
    </row>
    <row r="335" spans="3:6">
      <c r="C335" s="44"/>
      <c r="E335" s="44"/>
      <c r="F335" s="44"/>
    </row>
    <row r="336" spans="3:6">
      <c r="C336" s="44"/>
      <c r="E336" s="44"/>
      <c r="F336" s="44"/>
    </row>
    <row r="337" spans="3:6">
      <c r="C337" s="44"/>
      <c r="E337" s="44"/>
      <c r="F337" s="44"/>
    </row>
    <row r="338" spans="3:6">
      <c r="C338" s="44"/>
      <c r="E338" s="44"/>
      <c r="F338" s="44"/>
    </row>
    <row r="339" spans="3:6">
      <c r="C339" s="44"/>
      <c r="E339" s="44"/>
      <c r="F339" s="44"/>
    </row>
    <row r="340" spans="3:6">
      <c r="C340" s="44"/>
      <c r="E340" s="44"/>
      <c r="F340" s="44"/>
    </row>
    <row r="341" spans="3:6">
      <c r="C341" s="44"/>
      <c r="E341" s="44"/>
      <c r="F341" s="44"/>
    </row>
    <row r="342" spans="3:6">
      <c r="C342" s="44"/>
      <c r="E342" s="44"/>
      <c r="F342" s="44"/>
    </row>
    <row r="343" spans="3:6">
      <c r="C343" s="44"/>
      <c r="E343" s="44"/>
      <c r="F343" s="44"/>
    </row>
    <row r="344" spans="3:6">
      <c r="C344" s="44"/>
      <c r="E344" s="44"/>
      <c r="F344" s="44"/>
    </row>
    <row r="345" spans="3:6">
      <c r="C345" s="44"/>
      <c r="E345" s="44"/>
      <c r="F345" s="44"/>
    </row>
    <row r="346" spans="3:6">
      <c r="C346" s="44"/>
      <c r="E346" s="44"/>
      <c r="F346" s="44"/>
    </row>
    <row r="347" spans="3:6">
      <c r="C347" s="44"/>
      <c r="E347" s="44"/>
      <c r="F347" s="44"/>
    </row>
    <row r="348" spans="3:6">
      <c r="C348" s="44"/>
      <c r="E348" s="44"/>
      <c r="F348" s="44"/>
    </row>
    <row r="349" spans="3:6">
      <c r="C349" s="44"/>
      <c r="E349" s="44"/>
      <c r="F349" s="44"/>
    </row>
    <row r="350" spans="3:6">
      <c r="C350" s="44"/>
      <c r="E350" s="44"/>
      <c r="F350" s="44"/>
    </row>
    <row r="351" spans="3:6">
      <c r="C351" s="44"/>
      <c r="E351" s="44"/>
      <c r="F351" s="44"/>
    </row>
    <row r="352" spans="3:6">
      <c r="C352" s="44"/>
      <c r="E352" s="44"/>
      <c r="F352" s="44"/>
    </row>
    <row r="353" spans="3:6">
      <c r="C353" s="44"/>
      <c r="E353" s="44"/>
      <c r="F353" s="44"/>
    </row>
    <row r="354" spans="3:6">
      <c r="C354" s="44"/>
      <c r="E354" s="44"/>
      <c r="F354" s="44"/>
    </row>
    <row r="355" spans="3:6">
      <c r="C355" s="44"/>
      <c r="E355" s="44"/>
      <c r="F355" s="44"/>
    </row>
    <row r="356" spans="3:6">
      <c r="C356" s="44"/>
      <c r="E356" s="44"/>
      <c r="F356" s="44"/>
    </row>
    <row r="357" spans="3:6">
      <c r="C357" s="44"/>
      <c r="E357" s="44"/>
      <c r="F357" s="44"/>
    </row>
    <row r="358" spans="3:6">
      <c r="C358" s="44"/>
      <c r="E358" s="44"/>
      <c r="F358" s="44"/>
    </row>
    <row r="359" spans="3:6">
      <c r="C359" s="44"/>
      <c r="E359" s="44"/>
      <c r="F359" s="44"/>
    </row>
    <row r="360" spans="3:6">
      <c r="C360" s="44"/>
      <c r="E360" s="44"/>
      <c r="F360" s="44"/>
    </row>
    <row r="361" spans="3:6">
      <c r="C361" s="44"/>
      <c r="E361" s="44"/>
      <c r="F361" s="44"/>
    </row>
    <row r="362" spans="3:6">
      <c r="C362" s="44"/>
      <c r="E362" s="44"/>
      <c r="F362" s="44"/>
    </row>
    <row r="363" spans="3:6">
      <c r="C363" s="44"/>
      <c r="E363" s="44"/>
      <c r="F363" s="44"/>
    </row>
    <row r="364" spans="3:6">
      <c r="C364" s="44"/>
      <c r="E364" s="44"/>
      <c r="F364" s="44"/>
    </row>
    <row r="365" spans="3:6">
      <c r="C365" s="44"/>
      <c r="E365" s="44"/>
      <c r="F365" s="44"/>
    </row>
    <row r="366" spans="3:6">
      <c r="C366" s="44"/>
      <c r="E366" s="44"/>
      <c r="F366" s="44"/>
    </row>
    <row r="367" spans="3:6">
      <c r="C367" s="44"/>
      <c r="E367" s="44"/>
      <c r="F367" s="44"/>
    </row>
    <row r="368" spans="3:6">
      <c r="C368" s="44"/>
      <c r="E368" s="44"/>
      <c r="F368" s="44"/>
    </row>
    <row r="369" spans="3:6">
      <c r="C369" s="44"/>
      <c r="E369" s="44"/>
      <c r="F369" s="44"/>
    </row>
    <row r="370" spans="3:6">
      <c r="C370" s="44"/>
      <c r="E370" s="44"/>
      <c r="F370" s="44"/>
    </row>
    <row r="371" spans="3:6">
      <c r="C371" s="44"/>
      <c r="E371" s="44"/>
      <c r="F371" s="44"/>
    </row>
    <row r="372" spans="3:6">
      <c r="C372" s="44"/>
      <c r="E372" s="44"/>
      <c r="F372" s="44"/>
    </row>
    <row r="373" spans="3:6">
      <c r="C373" s="44"/>
      <c r="E373" s="44"/>
      <c r="F373" s="44"/>
    </row>
    <row r="374" spans="3:6">
      <c r="C374" s="44"/>
      <c r="E374" s="44"/>
      <c r="F374" s="44"/>
    </row>
    <row r="375" spans="3:6">
      <c r="C375" s="44"/>
      <c r="E375" s="44"/>
      <c r="F375" s="44"/>
    </row>
    <row r="376" spans="3:6">
      <c r="C376" s="44"/>
      <c r="E376" s="44"/>
      <c r="F376" s="44"/>
    </row>
    <row r="377" spans="3:6">
      <c r="C377" s="44"/>
      <c r="E377" s="44"/>
      <c r="F377" s="44"/>
    </row>
    <row r="378" spans="3:6">
      <c r="C378" s="44"/>
      <c r="E378" s="44"/>
      <c r="F378" s="44"/>
    </row>
    <row r="379" spans="3:6">
      <c r="C379" s="44"/>
      <c r="E379" s="44"/>
      <c r="F379" s="44"/>
    </row>
    <row r="380" spans="3:6">
      <c r="C380" s="44"/>
      <c r="E380" s="44"/>
      <c r="F380" s="44"/>
    </row>
    <row r="381" spans="3:6">
      <c r="C381" s="44"/>
      <c r="E381" s="44"/>
      <c r="F381" s="44"/>
    </row>
    <row r="382" spans="3:6">
      <c r="C382" s="44"/>
      <c r="E382" s="44"/>
      <c r="F382" s="44"/>
    </row>
    <row r="383" spans="3:6">
      <c r="C383" s="44"/>
      <c r="E383" s="44"/>
      <c r="F383" s="44"/>
    </row>
    <row r="384" spans="3:6">
      <c r="C384" s="44"/>
      <c r="E384" s="44"/>
      <c r="F384" s="44"/>
    </row>
    <row r="385" spans="3:6">
      <c r="C385" s="44"/>
      <c r="E385" s="44"/>
      <c r="F385" s="44"/>
    </row>
    <row r="386" spans="3:6">
      <c r="C386" s="44"/>
      <c r="E386" s="44"/>
      <c r="F386" s="44"/>
    </row>
    <row r="387" spans="3:6">
      <c r="C387" s="44"/>
      <c r="E387" s="44"/>
      <c r="F387" s="44"/>
    </row>
    <row r="388" spans="3:6">
      <c r="C388" s="44"/>
      <c r="E388" s="44"/>
      <c r="F388" s="44"/>
    </row>
    <row r="389" spans="3:6">
      <c r="C389" s="44"/>
      <c r="E389" s="44"/>
      <c r="F389" s="44"/>
    </row>
    <row r="390" spans="3:6">
      <c r="C390" s="44"/>
      <c r="E390" s="44"/>
      <c r="F390" s="44"/>
    </row>
    <row r="391" spans="3:6">
      <c r="C391" s="44"/>
      <c r="E391" s="44"/>
      <c r="F391" s="44"/>
    </row>
    <row r="392" spans="3:6">
      <c r="C392" s="44"/>
      <c r="E392" s="44"/>
      <c r="F392" s="44"/>
    </row>
    <row r="393" spans="3:6">
      <c r="C393" s="44"/>
      <c r="E393" s="44"/>
      <c r="F393" s="44"/>
    </row>
    <row r="394" spans="3:6">
      <c r="C394" s="44"/>
      <c r="E394" s="44"/>
      <c r="F394" s="44"/>
    </row>
    <row r="395" spans="3:6">
      <c r="C395" s="44"/>
      <c r="E395" s="44"/>
      <c r="F395" s="44"/>
    </row>
    <row r="396" spans="3:6">
      <c r="C396" s="44"/>
      <c r="E396" s="44"/>
      <c r="F396" s="44"/>
    </row>
    <row r="397" spans="3:6">
      <c r="C397" s="44"/>
      <c r="E397" s="44"/>
      <c r="F397" s="44"/>
    </row>
    <row r="398" spans="3:6">
      <c r="C398" s="44"/>
      <c r="E398" s="44"/>
      <c r="F398" s="44"/>
    </row>
    <row r="399" spans="3:6">
      <c r="C399" s="44"/>
      <c r="E399" s="44"/>
      <c r="F399" s="44"/>
    </row>
    <row r="400" spans="3:6">
      <c r="C400" s="44"/>
      <c r="E400" s="44"/>
      <c r="F400" s="44"/>
    </row>
    <row r="401" spans="3:6">
      <c r="C401" s="44"/>
      <c r="E401" s="44"/>
      <c r="F401" s="44"/>
    </row>
    <row r="402" spans="3:6">
      <c r="C402" s="44"/>
      <c r="E402" s="44"/>
      <c r="F402" s="44"/>
    </row>
    <row r="403" spans="3:6">
      <c r="C403" s="44"/>
      <c r="E403" s="44"/>
      <c r="F403" s="44"/>
    </row>
    <row r="404" spans="3:6">
      <c r="C404" s="44"/>
      <c r="E404" s="44"/>
      <c r="F404" s="44"/>
    </row>
    <row r="405" spans="3:6">
      <c r="C405" s="44"/>
      <c r="E405" s="44"/>
      <c r="F405" s="44"/>
    </row>
    <row r="406" spans="3:6">
      <c r="C406" s="44"/>
      <c r="E406" s="44"/>
      <c r="F406" s="44"/>
    </row>
    <row r="407" spans="3:6">
      <c r="C407" s="44"/>
      <c r="E407" s="44"/>
      <c r="F407" s="44"/>
    </row>
    <row r="408" spans="3:6">
      <c r="C408" s="44"/>
      <c r="E408" s="44"/>
      <c r="F408" s="44"/>
    </row>
    <row r="409" spans="3:6">
      <c r="C409" s="44"/>
      <c r="E409" s="44"/>
      <c r="F409" s="44"/>
    </row>
    <row r="410" spans="3:6">
      <c r="C410" s="44"/>
      <c r="E410" s="44"/>
      <c r="F410" s="44"/>
    </row>
    <row r="411" spans="3:6">
      <c r="C411" s="44"/>
      <c r="E411" s="44"/>
      <c r="F411" s="44"/>
    </row>
    <row r="412" spans="3:6">
      <c r="C412" s="44"/>
      <c r="E412" s="44"/>
      <c r="F412" s="44"/>
    </row>
    <row r="413" spans="3:6">
      <c r="C413" s="44"/>
      <c r="E413" s="44"/>
      <c r="F413" s="44"/>
    </row>
    <row r="414" spans="3:6">
      <c r="C414" s="44"/>
      <c r="E414" s="44"/>
      <c r="F414" s="44"/>
    </row>
    <row r="415" spans="3:6">
      <c r="C415" s="44"/>
      <c r="E415" s="44"/>
      <c r="F415" s="44"/>
    </row>
    <row r="416" spans="3:6">
      <c r="C416" s="44"/>
      <c r="E416" s="44"/>
      <c r="F416" s="44"/>
    </row>
    <row r="417" spans="3:6">
      <c r="C417" s="44"/>
      <c r="E417" s="44"/>
      <c r="F417" s="44"/>
    </row>
    <row r="418" spans="3:6">
      <c r="C418" s="44"/>
      <c r="E418" s="44"/>
      <c r="F418" s="44"/>
    </row>
    <row r="419" spans="3:6">
      <c r="C419" s="44"/>
      <c r="E419" s="44"/>
      <c r="F419" s="44"/>
    </row>
    <row r="420" spans="3:6">
      <c r="C420" s="44"/>
      <c r="E420" s="44"/>
      <c r="F420" s="44"/>
    </row>
    <row r="421" spans="3:6">
      <c r="C421" s="44"/>
      <c r="E421" s="44"/>
      <c r="F421" s="44"/>
    </row>
    <row r="422" spans="3:6">
      <c r="C422" s="44"/>
      <c r="E422" s="44"/>
      <c r="F422" s="44"/>
    </row>
    <row r="423" spans="3:6">
      <c r="C423" s="44"/>
      <c r="E423" s="44"/>
      <c r="F423" s="44"/>
    </row>
    <row r="424" spans="3:6">
      <c r="C424" s="44"/>
      <c r="E424" s="44"/>
      <c r="F424" s="44"/>
    </row>
    <row r="425" spans="3:6">
      <c r="C425" s="44"/>
      <c r="E425" s="44"/>
      <c r="F425" s="44"/>
    </row>
    <row r="426" spans="3:6">
      <c r="C426" s="44"/>
      <c r="E426" s="44"/>
      <c r="F426" s="44"/>
    </row>
    <row r="427" spans="3:6">
      <c r="C427" s="44"/>
      <c r="E427" s="44"/>
      <c r="F427" s="44"/>
    </row>
    <row r="428" spans="3:6">
      <c r="C428" s="44"/>
      <c r="E428" s="44"/>
      <c r="F428" s="44"/>
    </row>
    <row r="429" spans="3:6">
      <c r="C429" s="44"/>
      <c r="E429" s="44"/>
      <c r="F429" s="44"/>
    </row>
    <row r="430" spans="3:6">
      <c r="C430" s="44"/>
      <c r="E430" s="44"/>
      <c r="F430" s="44"/>
    </row>
    <row r="431" spans="3:6">
      <c r="C431" s="44"/>
      <c r="E431" s="44"/>
      <c r="F431" s="44"/>
    </row>
    <row r="432" spans="3:6">
      <c r="C432" s="44"/>
      <c r="E432" s="44"/>
      <c r="F432" s="44"/>
    </row>
    <row r="433" spans="3:6">
      <c r="C433" s="44"/>
      <c r="E433" s="44"/>
      <c r="F433" s="44"/>
    </row>
    <row r="434" spans="3:6">
      <c r="C434" s="44"/>
      <c r="E434" s="44"/>
      <c r="F434" s="44"/>
    </row>
    <row r="435" spans="3:6">
      <c r="C435" s="44"/>
      <c r="E435" s="44"/>
      <c r="F435" s="44"/>
    </row>
    <row r="436" spans="3:6">
      <c r="C436" s="44"/>
      <c r="E436" s="44"/>
      <c r="F436" s="44"/>
    </row>
    <row r="437" spans="3:6">
      <c r="C437" s="44"/>
      <c r="E437" s="44"/>
      <c r="F437" s="44"/>
    </row>
    <row r="438" spans="3:6">
      <c r="C438" s="44"/>
      <c r="E438" s="44"/>
      <c r="F438" s="44"/>
    </row>
    <row r="439" spans="3:6">
      <c r="C439" s="44"/>
      <c r="E439" s="44"/>
      <c r="F439" s="44"/>
    </row>
    <row r="440" spans="3:6">
      <c r="C440" s="44"/>
      <c r="E440" s="44"/>
      <c r="F440" s="44"/>
    </row>
    <row r="441" spans="3:6">
      <c r="C441" s="44"/>
      <c r="E441" s="44"/>
      <c r="F441" s="44"/>
    </row>
    <row r="442" spans="3:6">
      <c r="C442" s="44"/>
      <c r="E442" s="44"/>
      <c r="F442" s="44"/>
    </row>
    <row r="443" spans="3:6">
      <c r="C443" s="44"/>
      <c r="E443" s="44"/>
      <c r="F443" s="44"/>
    </row>
    <row r="444" spans="3:6">
      <c r="C444" s="44"/>
      <c r="E444" s="44"/>
      <c r="F444" s="44"/>
    </row>
    <row r="445" spans="3:6">
      <c r="C445" s="44"/>
      <c r="E445" s="44"/>
      <c r="F445" s="44"/>
    </row>
    <row r="446" spans="3:6">
      <c r="C446" s="44"/>
      <c r="E446" s="44"/>
      <c r="F446" s="44"/>
    </row>
    <row r="447" spans="3:6">
      <c r="C447" s="44"/>
      <c r="E447" s="44"/>
      <c r="F447" s="44"/>
    </row>
    <row r="448" spans="3:6">
      <c r="C448" s="44"/>
      <c r="E448" s="44"/>
      <c r="F448" s="44"/>
    </row>
    <row r="449" spans="3:6">
      <c r="C449" s="44"/>
      <c r="E449" s="44"/>
      <c r="F449" s="44"/>
    </row>
    <row r="450" spans="3:6">
      <c r="C450" s="44"/>
      <c r="E450" s="44"/>
      <c r="F450" s="44"/>
    </row>
    <row r="451" spans="3:6">
      <c r="C451" s="44"/>
      <c r="E451" s="44"/>
      <c r="F451" s="44"/>
    </row>
    <row r="452" spans="3:6">
      <c r="C452" s="44"/>
      <c r="E452" s="44"/>
      <c r="F452" s="44"/>
    </row>
    <row r="453" spans="3:6">
      <c r="C453" s="44"/>
      <c r="E453" s="44"/>
      <c r="F453" s="44"/>
    </row>
    <row r="454" spans="3:6">
      <c r="C454" s="44"/>
      <c r="E454" s="44"/>
      <c r="F454" s="44"/>
    </row>
    <row r="455" spans="3:6">
      <c r="C455" s="44"/>
      <c r="E455" s="44"/>
      <c r="F455" s="44"/>
    </row>
    <row r="456" spans="3:6">
      <c r="C456" s="44"/>
      <c r="E456" s="44"/>
      <c r="F456" s="44"/>
    </row>
    <row r="457" spans="3:6">
      <c r="C457" s="44"/>
      <c r="E457" s="44"/>
      <c r="F457" s="44"/>
    </row>
    <row r="458" spans="3:6">
      <c r="C458" s="44"/>
      <c r="E458" s="44"/>
      <c r="F458" s="44"/>
    </row>
    <row r="459" spans="3:6">
      <c r="C459" s="44"/>
      <c r="E459" s="44"/>
      <c r="F459" s="44"/>
    </row>
    <row r="460" spans="3:6">
      <c r="C460" s="44"/>
      <c r="E460" s="44"/>
      <c r="F460" s="44"/>
    </row>
    <row r="461" spans="3:6">
      <c r="C461" s="44"/>
      <c r="E461" s="44"/>
      <c r="F461" s="44"/>
    </row>
    <row r="462" spans="3:6">
      <c r="C462" s="44"/>
      <c r="E462" s="44"/>
      <c r="F462" s="44"/>
    </row>
    <row r="463" spans="3:6">
      <c r="C463" s="44"/>
      <c r="E463" s="44"/>
      <c r="F463" s="44"/>
    </row>
    <row r="464" spans="3:6">
      <c r="C464" s="44"/>
      <c r="E464" s="44"/>
      <c r="F464" s="44"/>
    </row>
    <row r="465" spans="3:6">
      <c r="C465" s="44"/>
      <c r="E465" s="44"/>
      <c r="F465" s="44"/>
    </row>
    <row r="466" spans="3:6">
      <c r="C466" s="44"/>
      <c r="E466" s="44"/>
      <c r="F466" s="44"/>
    </row>
    <row r="467" spans="3:6">
      <c r="C467" s="44"/>
      <c r="E467" s="44"/>
      <c r="F467" s="44"/>
    </row>
    <row r="468" spans="3:6">
      <c r="C468" s="44"/>
      <c r="E468" s="44"/>
      <c r="F468" s="44"/>
    </row>
    <row r="469" spans="3:6">
      <c r="C469" s="44"/>
      <c r="E469" s="44"/>
      <c r="F469" s="44"/>
    </row>
    <row r="470" spans="3:6">
      <c r="C470" s="44"/>
      <c r="E470" s="44"/>
      <c r="F470" s="44"/>
    </row>
    <row r="471" spans="3:6">
      <c r="C471" s="44"/>
      <c r="E471" s="44"/>
      <c r="F471" s="44"/>
    </row>
    <row r="472" spans="3:6">
      <c r="C472" s="44"/>
      <c r="E472" s="44"/>
      <c r="F472" s="44"/>
    </row>
    <row r="473" spans="3:6">
      <c r="C473" s="44"/>
      <c r="E473" s="44"/>
      <c r="F473" s="44"/>
    </row>
    <row r="474" spans="3:6">
      <c r="C474" s="44"/>
      <c r="E474" s="44"/>
      <c r="F474" s="44"/>
    </row>
    <row r="475" spans="3:6">
      <c r="C475" s="44"/>
      <c r="E475" s="44"/>
      <c r="F475" s="44"/>
    </row>
    <row r="476" spans="3:6">
      <c r="C476" s="44"/>
      <c r="E476" s="44"/>
      <c r="F476" s="44"/>
    </row>
    <row r="477" spans="3:6">
      <c r="C477" s="44"/>
      <c r="E477" s="44"/>
      <c r="F477" s="44"/>
    </row>
    <row r="478" spans="3:6">
      <c r="C478" s="44"/>
      <c r="E478" s="44"/>
      <c r="F478" s="44"/>
    </row>
    <row r="479" spans="3:6">
      <c r="C479" s="44"/>
      <c r="E479" s="44"/>
      <c r="F479" s="44"/>
    </row>
    <row r="480" spans="3:6">
      <c r="C480" s="44"/>
      <c r="E480" s="44"/>
      <c r="F480" s="44"/>
    </row>
    <row r="481" spans="3:6">
      <c r="C481" s="44"/>
      <c r="E481" s="44"/>
      <c r="F481" s="44"/>
    </row>
    <row r="482" spans="3:6">
      <c r="C482" s="44"/>
      <c r="E482" s="44"/>
      <c r="F482" s="44"/>
    </row>
    <row r="483" spans="3:6">
      <c r="C483" s="44"/>
      <c r="E483" s="44"/>
      <c r="F483" s="44"/>
    </row>
    <row r="484" spans="3:6">
      <c r="C484" s="44"/>
      <c r="E484" s="44"/>
      <c r="F484" s="44"/>
    </row>
    <row r="485" spans="3:6">
      <c r="C485" s="44"/>
      <c r="E485" s="44"/>
      <c r="F485" s="44"/>
    </row>
    <row r="486" spans="3:6">
      <c r="C486" s="44"/>
      <c r="E486" s="44"/>
      <c r="F486" s="44"/>
    </row>
    <row r="487" spans="3:6">
      <c r="C487" s="44"/>
      <c r="E487" s="44"/>
      <c r="F487" s="44"/>
    </row>
    <row r="488" spans="3:6">
      <c r="C488" s="44"/>
      <c r="E488" s="44"/>
      <c r="F488" s="44"/>
    </row>
    <row r="489" spans="3:6">
      <c r="C489" s="44"/>
      <c r="E489" s="44"/>
      <c r="F489" s="44"/>
    </row>
    <row r="490" spans="3:6">
      <c r="C490" s="44"/>
      <c r="E490" s="44"/>
      <c r="F490" s="44"/>
    </row>
    <row r="491" spans="3:6">
      <c r="C491" s="44"/>
      <c r="E491" s="44"/>
      <c r="F491" s="44"/>
    </row>
    <row r="492" spans="3:6">
      <c r="C492" s="44"/>
      <c r="E492" s="44"/>
      <c r="F492" s="44"/>
    </row>
    <row r="493" spans="3:6">
      <c r="C493" s="44"/>
      <c r="E493" s="44"/>
      <c r="F493" s="44"/>
    </row>
    <row r="494" spans="3:6">
      <c r="C494" s="44"/>
      <c r="E494" s="44"/>
      <c r="F494" s="44"/>
    </row>
    <row r="495" spans="3:6">
      <c r="C495" s="44"/>
      <c r="E495" s="44"/>
      <c r="F495" s="44"/>
    </row>
    <row r="496" spans="3:6">
      <c r="C496" s="44"/>
      <c r="E496" s="44"/>
      <c r="F496" s="44"/>
    </row>
    <row r="497" spans="3:6">
      <c r="C497" s="44"/>
      <c r="E497" s="44"/>
      <c r="F497" s="44"/>
    </row>
    <row r="498" spans="3:6">
      <c r="C498" s="44"/>
      <c r="E498" s="44"/>
      <c r="F498" s="44"/>
    </row>
    <row r="499" spans="3:6">
      <c r="C499" s="44"/>
      <c r="E499" s="44"/>
      <c r="F499" s="44"/>
    </row>
    <row r="500" spans="3:6">
      <c r="C500" s="44"/>
      <c r="E500" s="44"/>
      <c r="F500" s="44"/>
    </row>
    <row r="501" spans="3:6">
      <c r="C501" s="44"/>
      <c r="E501" s="44"/>
      <c r="F501" s="44"/>
    </row>
    <row r="502" spans="3:6">
      <c r="C502" s="44"/>
      <c r="E502" s="44"/>
      <c r="F502" s="44"/>
    </row>
    <row r="503" spans="3:6">
      <c r="C503" s="44"/>
      <c r="E503" s="44"/>
      <c r="F503" s="44"/>
    </row>
    <row r="504" spans="3:6">
      <c r="C504" s="44"/>
      <c r="E504" s="44"/>
      <c r="F504" s="44"/>
    </row>
    <row r="505" spans="3:6">
      <c r="C505" s="44"/>
      <c r="E505" s="44"/>
      <c r="F505" s="44"/>
    </row>
    <row r="506" spans="3:6">
      <c r="C506" s="44"/>
      <c r="E506" s="44"/>
      <c r="F506" s="44"/>
    </row>
    <row r="507" spans="3:6">
      <c r="C507" s="44"/>
      <c r="E507" s="44"/>
      <c r="F507" s="44"/>
    </row>
    <row r="508" spans="3:6">
      <c r="C508" s="44"/>
      <c r="E508" s="44"/>
      <c r="F508" s="44"/>
    </row>
    <row r="509" spans="3:6">
      <c r="C509" s="44"/>
      <c r="E509" s="44"/>
      <c r="F509" s="44"/>
    </row>
    <row r="510" spans="3:6">
      <c r="C510" s="44"/>
      <c r="E510" s="44"/>
      <c r="F510" s="44"/>
    </row>
    <row r="511" spans="3:6">
      <c r="C511" s="44"/>
      <c r="E511" s="44"/>
      <c r="F511" s="44"/>
    </row>
    <row r="512" spans="3:6">
      <c r="C512" s="44"/>
      <c r="E512" s="44"/>
      <c r="F512" s="44"/>
    </row>
    <row r="513" spans="3:6">
      <c r="C513" s="44"/>
      <c r="E513" s="44"/>
      <c r="F513" s="44"/>
    </row>
    <row r="514" spans="3:6">
      <c r="C514" s="44"/>
      <c r="E514" s="44"/>
      <c r="F514" s="44"/>
    </row>
    <row r="515" spans="3:6">
      <c r="C515" s="44"/>
      <c r="E515" s="44"/>
      <c r="F515" s="44"/>
    </row>
    <row r="516" spans="3:6">
      <c r="C516" s="44"/>
      <c r="E516" s="44"/>
      <c r="F516" s="44"/>
    </row>
    <row r="517" spans="3:6">
      <c r="C517" s="44"/>
      <c r="E517" s="44"/>
      <c r="F517" s="44"/>
    </row>
    <row r="518" spans="3:6">
      <c r="C518" s="44"/>
      <c r="E518" s="44"/>
      <c r="F518" s="44"/>
    </row>
    <row r="519" spans="3:6">
      <c r="C519" s="44"/>
      <c r="E519" s="44"/>
      <c r="F519" s="44"/>
    </row>
    <row r="520" spans="3:6">
      <c r="C520" s="44"/>
      <c r="E520" s="44"/>
      <c r="F520" s="44"/>
    </row>
    <row r="521" spans="3:6">
      <c r="C521" s="44"/>
      <c r="E521" s="44"/>
      <c r="F521" s="44"/>
    </row>
    <row r="522" spans="3:6">
      <c r="C522" s="44"/>
      <c r="E522" s="44"/>
      <c r="F522" s="44"/>
    </row>
    <row r="523" spans="3:6">
      <c r="C523" s="44"/>
      <c r="E523" s="44"/>
      <c r="F523" s="44"/>
    </row>
    <row r="524" spans="3:6">
      <c r="C524" s="44"/>
      <c r="E524" s="44"/>
      <c r="F524" s="44"/>
    </row>
    <row r="525" spans="3:6">
      <c r="C525" s="44"/>
      <c r="E525" s="44"/>
      <c r="F525" s="44"/>
    </row>
    <row r="526" spans="3:6">
      <c r="C526" s="44"/>
      <c r="E526" s="44"/>
      <c r="F526" s="44"/>
    </row>
    <row r="527" spans="3:6">
      <c r="C527" s="44"/>
      <c r="E527" s="44"/>
      <c r="F527" s="44"/>
    </row>
    <row r="528" spans="3:6">
      <c r="C528" s="44"/>
      <c r="E528" s="44"/>
      <c r="F528" s="44"/>
    </row>
    <row r="529" spans="3:6">
      <c r="C529" s="44"/>
      <c r="E529" s="44"/>
      <c r="F529" s="44"/>
    </row>
    <row r="530" spans="3:6">
      <c r="C530" s="44"/>
      <c r="E530" s="44"/>
      <c r="F530" s="44"/>
    </row>
    <row r="531" spans="3:6">
      <c r="C531" s="44"/>
      <c r="E531" s="44"/>
      <c r="F531" s="44"/>
    </row>
    <row r="532" spans="3:6">
      <c r="C532" s="44"/>
      <c r="E532" s="44"/>
      <c r="F532" s="44"/>
    </row>
    <row r="533" spans="3:6">
      <c r="C533" s="44"/>
      <c r="E533" s="44"/>
      <c r="F533" s="44"/>
    </row>
    <row r="534" spans="3:6">
      <c r="C534" s="44"/>
      <c r="E534" s="44"/>
      <c r="F534" s="44"/>
    </row>
    <row r="535" spans="3:6">
      <c r="C535" s="44"/>
      <c r="E535" s="44"/>
      <c r="F535" s="44"/>
    </row>
    <row r="536" spans="3:6">
      <c r="C536" s="44"/>
      <c r="E536" s="44"/>
      <c r="F536" s="44"/>
    </row>
    <row r="537" spans="3:6">
      <c r="C537" s="44"/>
      <c r="E537" s="44"/>
      <c r="F537" s="44"/>
    </row>
    <row r="538" spans="3:6">
      <c r="C538" s="44"/>
      <c r="E538" s="44"/>
      <c r="F538" s="44"/>
    </row>
    <row r="539" spans="3:6">
      <c r="C539" s="44"/>
      <c r="E539" s="44"/>
      <c r="F539" s="44"/>
    </row>
    <row r="540" spans="3:6">
      <c r="C540" s="44"/>
      <c r="E540" s="44"/>
      <c r="F540" s="44"/>
    </row>
    <row r="541" spans="3:6">
      <c r="C541" s="44"/>
      <c r="E541" s="44"/>
      <c r="F541" s="44"/>
    </row>
    <row r="542" spans="3:6">
      <c r="C542" s="44"/>
      <c r="E542" s="44"/>
      <c r="F542" s="44"/>
    </row>
    <row r="543" spans="3:6">
      <c r="C543" s="44"/>
      <c r="E543" s="44"/>
      <c r="F543" s="44"/>
    </row>
    <row r="544" spans="3:6">
      <c r="C544" s="44"/>
      <c r="E544" s="44"/>
      <c r="F544" s="44"/>
    </row>
    <row r="545" spans="3:6">
      <c r="C545" s="44"/>
      <c r="E545" s="44"/>
      <c r="F545" s="44"/>
    </row>
    <row r="546" spans="3:6">
      <c r="C546" s="44"/>
      <c r="E546" s="44"/>
      <c r="F546" s="44"/>
    </row>
    <row r="547" spans="3:6">
      <c r="C547" s="44"/>
      <c r="E547" s="44"/>
      <c r="F547" s="44"/>
    </row>
    <row r="548" spans="3:6">
      <c r="C548" s="44"/>
      <c r="E548" s="44"/>
      <c r="F548" s="44"/>
    </row>
    <row r="549" spans="3:6">
      <c r="C549" s="44"/>
      <c r="E549" s="44"/>
      <c r="F549" s="44"/>
    </row>
    <row r="550" spans="3:6">
      <c r="C550" s="44"/>
      <c r="E550" s="44"/>
      <c r="F550" s="44"/>
    </row>
    <row r="551" spans="3:6">
      <c r="C551" s="44"/>
      <c r="E551" s="44"/>
      <c r="F551" s="44"/>
    </row>
    <row r="552" spans="3:6">
      <c r="C552" s="44"/>
      <c r="E552" s="44"/>
      <c r="F552" s="44"/>
    </row>
    <row r="553" spans="3:6">
      <c r="C553" s="44"/>
      <c r="E553" s="44"/>
      <c r="F553" s="44"/>
    </row>
    <row r="554" spans="3:6">
      <c r="C554" s="44"/>
      <c r="E554" s="44"/>
      <c r="F554" s="44"/>
    </row>
    <row r="555" spans="3:6">
      <c r="C555" s="44"/>
      <c r="E555" s="44"/>
      <c r="F555" s="44"/>
    </row>
    <row r="556" spans="3:6">
      <c r="C556" s="44"/>
      <c r="E556" s="44"/>
      <c r="F556" s="44"/>
    </row>
    <row r="557" spans="3:6">
      <c r="C557" s="44"/>
      <c r="E557" s="44"/>
      <c r="F557" s="44"/>
    </row>
    <row r="558" spans="3:6">
      <c r="C558" s="44"/>
      <c r="E558" s="44"/>
      <c r="F558" s="44"/>
    </row>
    <row r="559" spans="3:6">
      <c r="C559" s="44"/>
      <c r="E559" s="44"/>
      <c r="F559" s="44"/>
    </row>
    <row r="560" spans="3:6">
      <c r="C560" s="44"/>
      <c r="E560" s="44"/>
      <c r="F560" s="44"/>
    </row>
    <row r="561" spans="3:6">
      <c r="C561" s="44"/>
      <c r="E561" s="44"/>
      <c r="F561" s="44"/>
    </row>
    <row r="562" spans="3:6">
      <c r="C562" s="44"/>
      <c r="E562" s="44"/>
      <c r="F562" s="44"/>
    </row>
    <row r="563" spans="3:6">
      <c r="C563" s="44"/>
      <c r="E563" s="44"/>
      <c r="F563" s="44"/>
    </row>
    <row r="564" spans="3:6">
      <c r="C564" s="44"/>
      <c r="E564" s="44"/>
      <c r="F564" s="44"/>
    </row>
    <row r="565" spans="3:6">
      <c r="C565" s="44"/>
      <c r="E565" s="44"/>
      <c r="F565" s="44"/>
    </row>
    <row r="566" spans="3:6">
      <c r="C566" s="44"/>
      <c r="E566" s="44"/>
      <c r="F566" s="44"/>
    </row>
    <row r="567" spans="3:6">
      <c r="C567" s="44"/>
      <c r="E567" s="44"/>
      <c r="F567" s="44"/>
    </row>
    <row r="568" spans="3:6">
      <c r="C568" s="44"/>
      <c r="E568" s="44"/>
      <c r="F568" s="44"/>
    </row>
    <row r="569" spans="3:6">
      <c r="C569" s="44"/>
      <c r="E569" s="44"/>
      <c r="F569" s="44"/>
    </row>
    <row r="570" spans="3:6">
      <c r="C570" s="44"/>
      <c r="E570" s="44"/>
      <c r="F570" s="44"/>
    </row>
    <row r="571" spans="3:6">
      <c r="C571" s="44"/>
      <c r="E571" s="44"/>
      <c r="F571" s="44"/>
    </row>
    <row r="572" spans="3:6">
      <c r="C572" s="44"/>
      <c r="E572" s="44"/>
      <c r="F572" s="44"/>
    </row>
    <row r="573" spans="3:6">
      <c r="C573" s="44"/>
      <c r="E573" s="44"/>
      <c r="F573" s="44"/>
    </row>
    <row r="574" spans="3:6">
      <c r="C574" s="44"/>
      <c r="E574" s="44"/>
      <c r="F574" s="44"/>
    </row>
    <row r="575" spans="3:6">
      <c r="C575" s="44"/>
      <c r="E575" s="44"/>
      <c r="F575" s="44"/>
    </row>
    <row r="576" spans="3:6">
      <c r="C576" s="44"/>
      <c r="E576" s="44"/>
      <c r="F576" s="44"/>
    </row>
    <row r="577" spans="3:6">
      <c r="C577" s="44"/>
      <c r="E577" s="44"/>
      <c r="F577" s="44"/>
    </row>
    <row r="578" spans="3:6">
      <c r="C578" s="44"/>
      <c r="E578" s="44"/>
      <c r="F578" s="44"/>
    </row>
    <row r="579" spans="3:6">
      <c r="C579" s="44"/>
      <c r="E579" s="44"/>
      <c r="F579" s="44"/>
    </row>
    <row r="580" spans="3:6">
      <c r="C580" s="44"/>
      <c r="E580" s="44"/>
      <c r="F580" s="44"/>
    </row>
    <row r="581" spans="3:6">
      <c r="C581" s="44"/>
      <c r="E581" s="44"/>
      <c r="F581" s="44"/>
    </row>
    <row r="582" spans="3:6">
      <c r="C582" s="44"/>
      <c r="E582" s="44"/>
      <c r="F582" s="44"/>
    </row>
    <row r="583" spans="3:6">
      <c r="C583" s="44"/>
      <c r="E583" s="44"/>
      <c r="F583" s="44"/>
    </row>
    <row r="584" spans="3:6">
      <c r="C584" s="44"/>
      <c r="E584" s="44"/>
      <c r="F584" s="44"/>
    </row>
    <row r="585" spans="3:6">
      <c r="C585" s="44"/>
      <c r="E585" s="44"/>
      <c r="F585" s="44"/>
    </row>
    <row r="586" spans="3:6">
      <c r="C586" s="44"/>
      <c r="E586" s="44"/>
      <c r="F586" s="44"/>
    </row>
    <row r="587" spans="3:6">
      <c r="C587" s="44"/>
      <c r="E587" s="44"/>
      <c r="F587" s="44"/>
    </row>
    <row r="588" spans="3:6">
      <c r="C588" s="44"/>
      <c r="E588" s="44"/>
      <c r="F588" s="44"/>
    </row>
    <row r="589" spans="3:6">
      <c r="C589" s="44"/>
      <c r="E589" s="44"/>
      <c r="F589" s="44"/>
    </row>
    <row r="590" spans="3:6">
      <c r="C590" s="44"/>
      <c r="E590" s="44"/>
      <c r="F590" s="44"/>
    </row>
    <row r="591" spans="3:6">
      <c r="C591" s="44"/>
      <c r="E591" s="44"/>
      <c r="F591" s="44"/>
    </row>
    <row r="592" spans="3:6">
      <c r="C592" s="44"/>
      <c r="E592" s="44"/>
      <c r="F592" s="44"/>
    </row>
    <row r="593" spans="3:6">
      <c r="C593" s="44"/>
      <c r="E593" s="44"/>
      <c r="F593" s="44"/>
    </row>
    <row r="594" spans="3:6">
      <c r="C594" s="44"/>
      <c r="E594" s="44"/>
      <c r="F594" s="44"/>
    </row>
    <row r="595" spans="3:6">
      <c r="C595" s="44"/>
      <c r="E595" s="44"/>
      <c r="F595" s="44"/>
    </row>
    <row r="596" spans="3:6">
      <c r="C596" s="44"/>
      <c r="E596" s="44"/>
      <c r="F596" s="44"/>
    </row>
    <row r="597" spans="3:6">
      <c r="C597" s="44"/>
      <c r="E597" s="44"/>
      <c r="F597" s="44"/>
    </row>
    <row r="598" spans="3:6">
      <c r="C598" s="44"/>
      <c r="E598" s="44"/>
      <c r="F598" s="44"/>
    </row>
    <row r="599" spans="3:6">
      <c r="C599" s="44"/>
      <c r="E599" s="44"/>
      <c r="F599" s="44"/>
    </row>
    <row r="600" spans="3:6">
      <c r="C600" s="44"/>
      <c r="E600" s="44"/>
      <c r="F600" s="44"/>
    </row>
    <row r="601" spans="3:6">
      <c r="C601" s="44"/>
      <c r="E601" s="44"/>
      <c r="F601" s="44"/>
    </row>
    <row r="602" spans="3:6">
      <c r="C602" s="44"/>
      <c r="E602" s="44"/>
      <c r="F602" s="44"/>
    </row>
    <row r="603" spans="3:6">
      <c r="C603" s="44"/>
      <c r="E603" s="44"/>
      <c r="F603" s="44"/>
    </row>
    <row r="604" spans="3:6">
      <c r="C604" s="44"/>
      <c r="E604" s="44"/>
      <c r="F604" s="44"/>
    </row>
    <row r="605" spans="3:6">
      <c r="C605" s="44"/>
      <c r="E605" s="44"/>
      <c r="F605" s="44"/>
    </row>
    <row r="606" spans="3:6">
      <c r="C606" s="44"/>
      <c r="E606" s="44"/>
      <c r="F606" s="44"/>
    </row>
    <row r="607" spans="3:6">
      <c r="C607" s="44"/>
      <c r="E607" s="44"/>
      <c r="F607" s="44"/>
    </row>
    <row r="608" spans="3:6">
      <c r="C608" s="44"/>
      <c r="E608" s="44"/>
      <c r="F608" s="44"/>
    </row>
    <row r="609" spans="3:6">
      <c r="C609" s="44"/>
      <c r="E609" s="44"/>
      <c r="F609" s="44"/>
    </row>
    <row r="610" spans="3:6">
      <c r="C610" s="44"/>
      <c r="E610" s="44"/>
      <c r="F610" s="44"/>
    </row>
    <row r="611" spans="3:6">
      <c r="C611" s="44"/>
      <c r="E611" s="44"/>
      <c r="F611" s="44"/>
    </row>
    <row r="612" spans="3:6">
      <c r="C612" s="44"/>
      <c r="E612" s="44"/>
      <c r="F612" s="44"/>
    </row>
    <row r="613" spans="3:6">
      <c r="C613" s="44"/>
      <c r="E613" s="44"/>
      <c r="F613" s="44"/>
    </row>
    <row r="614" spans="3:6">
      <c r="C614" s="44"/>
      <c r="E614" s="44"/>
      <c r="F614" s="44"/>
    </row>
    <row r="615" spans="3:6">
      <c r="C615" s="44"/>
      <c r="E615" s="44"/>
      <c r="F615" s="44"/>
    </row>
    <row r="616" spans="3:6">
      <c r="C616" s="44"/>
      <c r="E616" s="44"/>
      <c r="F616" s="44"/>
    </row>
    <row r="617" spans="3:6">
      <c r="C617" s="44"/>
      <c r="E617" s="44"/>
      <c r="F617" s="44"/>
    </row>
    <row r="618" spans="3:6">
      <c r="C618" s="44"/>
      <c r="E618" s="44"/>
      <c r="F618" s="44"/>
    </row>
    <row r="619" spans="3:6">
      <c r="C619" s="44"/>
      <c r="E619" s="44"/>
      <c r="F619" s="44"/>
    </row>
    <row r="620" spans="3:6">
      <c r="C620" s="44"/>
      <c r="E620" s="44"/>
      <c r="F620" s="44"/>
    </row>
    <row r="621" spans="3:6">
      <c r="C621" s="44"/>
      <c r="E621" s="44"/>
      <c r="F621" s="44"/>
    </row>
    <row r="622" spans="3:6">
      <c r="C622" s="44"/>
      <c r="E622" s="44"/>
      <c r="F622" s="44"/>
    </row>
    <row r="623" spans="3:6">
      <c r="C623" s="44"/>
      <c r="E623" s="44"/>
      <c r="F623" s="44"/>
    </row>
    <row r="624" spans="3:6">
      <c r="C624" s="44"/>
      <c r="E624" s="44"/>
      <c r="F624" s="44"/>
    </row>
    <row r="625" spans="3:6">
      <c r="C625" s="44"/>
      <c r="E625" s="44"/>
      <c r="F625" s="44"/>
    </row>
    <row r="626" spans="3:6">
      <c r="C626" s="44"/>
      <c r="E626" s="44"/>
      <c r="F626" s="44"/>
    </row>
    <row r="627" spans="3:6">
      <c r="C627" s="44"/>
      <c r="E627" s="44"/>
      <c r="F627" s="44"/>
    </row>
    <row r="628" spans="3:6">
      <c r="C628" s="44"/>
      <c r="E628" s="44"/>
      <c r="F628" s="44"/>
    </row>
    <row r="629" spans="3:6">
      <c r="C629" s="44"/>
      <c r="E629" s="44"/>
      <c r="F629" s="44"/>
    </row>
    <row r="630" spans="3:6">
      <c r="C630" s="44"/>
      <c r="E630" s="44"/>
      <c r="F630" s="44"/>
    </row>
    <row r="631" spans="3:6">
      <c r="C631" s="44"/>
      <c r="E631" s="44"/>
      <c r="F631" s="44"/>
    </row>
    <row r="632" spans="3:6">
      <c r="C632" s="44"/>
      <c r="E632" s="44"/>
      <c r="F632" s="44"/>
    </row>
    <row r="633" spans="3:6">
      <c r="C633" s="44"/>
      <c r="E633" s="44"/>
      <c r="F633" s="44"/>
    </row>
    <row r="634" spans="3:6">
      <c r="C634" s="44"/>
      <c r="E634" s="44"/>
      <c r="F634" s="44"/>
    </row>
    <row r="635" spans="3:6">
      <c r="C635" s="44"/>
      <c r="E635" s="44"/>
      <c r="F635" s="44"/>
    </row>
    <row r="636" spans="3:6">
      <c r="C636" s="44"/>
      <c r="E636" s="44"/>
      <c r="F636" s="44"/>
    </row>
    <row r="637" spans="3:6">
      <c r="C637" s="44"/>
      <c r="E637" s="44"/>
      <c r="F637" s="44"/>
    </row>
    <row r="638" spans="3:6">
      <c r="C638" s="44"/>
      <c r="E638" s="44"/>
      <c r="F638" s="44"/>
    </row>
    <row r="639" spans="3:6">
      <c r="C639" s="44"/>
      <c r="E639" s="44"/>
      <c r="F639" s="44"/>
    </row>
    <row r="640" spans="3:6">
      <c r="C640" s="44"/>
      <c r="E640" s="44"/>
      <c r="F640" s="44"/>
    </row>
    <row r="641" spans="3:6">
      <c r="C641" s="44"/>
      <c r="E641" s="44"/>
      <c r="F641" s="44"/>
    </row>
    <row r="642" spans="3:6">
      <c r="C642" s="44"/>
      <c r="E642" s="44"/>
      <c r="F642" s="44"/>
    </row>
    <row r="643" spans="3:6">
      <c r="C643" s="44"/>
      <c r="E643" s="44"/>
      <c r="F643" s="44"/>
    </row>
    <row r="644" spans="3:6">
      <c r="C644" s="44"/>
      <c r="E644" s="44"/>
      <c r="F644" s="44"/>
    </row>
    <row r="645" spans="3:6">
      <c r="C645" s="44"/>
      <c r="E645" s="44"/>
      <c r="F645" s="44"/>
    </row>
    <row r="646" spans="3:6">
      <c r="C646" s="44"/>
      <c r="E646" s="44"/>
      <c r="F646" s="44"/>
    </row>
    <row r="647" spans="3:6">
      <c r="C647" s="44"/>
      <c r="E647" s="44"/>
      <c r="F647" s="44"/>
    </row>
    <row r="648" spans="3:6">
      <c r="C648" s="44"/>
      <c r="E648" s="44"/>
      <c r="F648" s="44"/>
    </row>
    <row r="649" spans="3:6">
      <c r="C649" s="44"/>
      <c r="E649" s="44"/>
      <c r="F649" s="44"/>
    </row>
    <row r="650" spans="3:6">
      <c r="C650" s="44"/>
      <c r="E650" s="44"/>
      <c r="F650" s="44"/>
    </row>
    <row r="651" spans="3:6">
      <c r="C651" s="44"/>
      <c r="E651" s="44"/>
      <c r="F651" s="44"/>
    </row>
    <row r="652" spans="3:6">
      <c r="C652" s="44"/>
      <c r="E652" s="44"/>
      <c r="F652" s="44"/>
    </row>
    <row r="653" spans="3:6">
      <c r="C653" s="44"/>
      <c r="E653" s="44"/>
      <c r="F653" s="44"/>
    </row>
    <row r="654" spans="3:6">
      <c r="C654" s="44"/>
      <c r="E654" s="44"/>
      <c r="F654" s="44"/>
    </row>
    <row r="655" spans="3:6">
      <c r="C655" s="44"/>
      <c r="E655" s="44"/>
      <c r="F655" s="44"/>
    </row>
    <row r="656" spans="3:6">
      <c r="C656" s="44"/>
      <c r="E656" s="44"/>
      <c r="F656" s="44"/>
    </row>
    <row r="657" spans="3:6">
      <c r="C657" s="44"/>
      <c r="E657" s="44"/>
      <c r="F657" s="44"/>
    </row>
    <row r="658" spans="3:6">
      <c r="C658" s="44"/>
      <c r="E658" s="44"/>
      <c r="F658" s="44"/>
    </row>
    <row r="659" spans="3:6">
      <c r="C659" s="44"/>
      <c r="E659" s="44"/>
      <c r="F659" s="44"/>
    </row>
    <row r="660" spans="3:6">
      <c r="C660" s="44"/>
      <c r="E660" s="44"/>
      <c r="F660" s="44"/>
    </row>
    <row r="661" spans="3:6">
      <c r="C661" s="44"/>
      <c r="E661" s="44"/>
      <c r="F661" s="44"/>
    </row>
    <row r="662" spans="3:6">
      <c r="C662" s="44"/>
      <c r="E662" s="44"/>
      <c r="F662" s="44"/>
    </row>
    <row r="663" spans="3:6">
      <c r="C663" s="44"/>
      <c r="E663" s="44"/>
      <c r="F663" s="44"/>
    </row>
    <row r="664" spans="3:6">
      <c r="C664" s="44"/>
      <c r="E664" s="44"/>
      <c r="F664" s="44"/>
    </row>
    <row r="665" spans="3:6">
      <c r="C665" s="44"/>
      <c r="E665" s="44"/>
      <c r="F665" s="44"/>
    </row>
    <row r="666" spans="3:6">
      <c r="C666" s="44"/>
      <c r="E666" s="44"/>
      <c r="F666" s="44"/>
    </row>
    <row r="667" spans="3:6">
      <c r="C667" s="44"/>
      <c r="E667" s="44"/>
      <c r="F667" s="44"/>
    </row>
    <row r="668" spans="3:6">
      <c r="C668" s="44"/>
      <c r="E668" s="44"/>
      <c r="F668" s="44"/>
    </row>
    <row r="669" spans="3:6">
      <c r="C669" s="44"/>
      <c r="E669" s="44"/>
      <c r="F669" s="44"/>
    </row>
    <row r="670" spans="3:6">
      <c r="C670" s="44"/>
      <c r="E670" s="44"/>
      <c r="F670" s="44"/>
    </row>
    <row r="671" spans="3:6">
      <c r="C671" s="44"/>
      <c r="E671" s="44"/>
      <c r="F671" s="44"/>
    </row>
    <row r="672" spans="3:6">
      <c r="C672" s="44"/>
      <c r="E672" s="44"/>
      <c r="F672" s="44"/>
    </row>
    <row r="673" spans="3:6">
      <c r="C673" s="44"/>
      <c r="E673" s="44"/>
      <c r="F673" s="44"/>
    </row>
    <row r="674" spans="3:6">
      <c r="C674" s="44"/>
      <c r="E674" s="44"/>
      <c r="F674" s="44"/>
    </row>
    <row r="675" spans="3:6">
      <c r="C675" s="44"/>
      <c r="E675" s="44"/>
      <c r="F675" s="44"/>
    </row>
    <row r="676" spans="3:6">
      <c r="C676" s="44"/>
      <c r="E676" s="44"/>
      <c r="F676" s="44"/>
    </row>
    <row r="677" spans="3:6">
      <c r="C677" s="44"/>
      <c r="E677" s="44"/>
      <c r="F677" s="44"/>
    </row>
    <row r="678" spans="3:6">
      <c r="C678" s="44"/>
      <c r="E678" s="44"/>
      <c r="F678" s="44"/>
    </row>
    <row r="679" spans="3:6">
      <c r="C679" s="44"/>
      <c r="E679" s="44"/>
      <c r="F679" s="44"/>
    </row>
    <row r="680" spans="3:6">
      <c r="C680" s="44"/>
      <c r="E680" s="44"/>
      <c r="F680" s="44"/>
    </row>
    <row r="681" spans="3:6">
      <c r="C681" s="44"/>
      <c r="E681" s="44"/>
      <c r="F681" s="44"/>
    </row>
    <row r="682" spans="3:6">
      <c r="C682" s="44"/>
      <c r="E682" s="44"/>
      <c r="F682" s="44"/>
    </row>
    <row r="683" spans="3:6">
      <c r="C683" s="44"/>
      <c r="E683" s="44"/>
      <c r="F683" s="44"/>
    </row>
    <row r="684" spans="3:6">
      <c r="C684" s="44"/>
      <c r="E684" s="44"/>
      <c r="F684" s="44"/>
    </row>
    <row r="685" spans="3:6">
      <c r="C685" s="44"/>
      <c r="E685" s="44"/>
      <c r="F685" s="44"/>
    </row>
    <row r="686" spans="3:6">
      <c r="C686" s="44"/>
      <c r="E686" s="44"/>
      <c r="F686" s="44"/>
    </row>
    <row r="687" spans="3:6">
      <c r="C687" s="44"/>
      <c r="E687" s="44"/>
      <c r="F687" s="44"/>
    </row>
    <row r="688" spans="3:6">
      <c r="C688" s="44"/>
      <c r="E688" s="44"/>
      <c r="F688" s="44"/>
    </row>
    <row r="689" spans="3:6">
      <c r="C689" s="44"/>
      <c r="E689" s="44"/>
      <c r="F689" s="44"/>
    </row>
    <row r="690" spans="3:6">
      <c r="C690" s="44"/>
      <c r="E690" s="44"/>
      <c r="F690" s="44"/>
    </row>
    <row r="691" spans="3:6">
      <c r="C691" s="44"/>
      <c r="E691" s="44"/>
      <c r="F691" s="44"/>
    </row>
    <row r="692" spans="3:6">
      <c r="C692" s="44"/>
      <c r="E692" s="44"/>
      <c r="F692" s="44"/>
    </row>
    <row r="693" spans="3:6">
      <c r="C693" s="44"/>
      <c r="E693" s="44"/>
      <c r="F693" s="44"/>
    </row>
    <row r="694" spans="3:6">
      <c r="C694" s="44"/>
      <c r="E694" s="44"/>
      <c r="F694" s="44"/>
    </row>
    <row r="695" spans="3:6">
      <c r="C695" s="44"/>
      <c r="E695" s="44"/>
      <c r="F695" s="44"/>
    </row>
    <row r="696" spans="3:6">
      <c r="C696" s="44"/>
      <c r="E696" s="44"/>
      <c r="F696" s="44"/>
    </row>
    <row r="697" spans="3:6">
      <c r="C697" s="44"/>
      <c r="E697" s="44"/>
      <c r="F697" s="44"/>
    </row>
    <row r="698" spans="3:6">
      <c r="C698" s="44"/>
      <c r="E698" s="44"/>
      <c r="F698" s="44"/>
    </row>
    <row r="699" spans="3:6">
      <c r="C699" s="44"/>
      <c r="E699" s="44"/>
      <c r="F699" s="44"/>
    </row>
    <row r="700" spans="3:6">
      <c r="C700" s="44"/>
      <c r="E700" s="44"/>
      <c r="F700" s="44"/>
    </row>
    <row r="701" spans="3:6">
      <c r="C701" s="44"/>
      <c r="E701" s="44"/>
      <c r="F701" s="44"/>
    </row>
    <row r="702" spans="3:6">
      <c r="C702" s="44"/>
      <c r="E702" s="44"/>
      <c r="F702" s="44"/>
    </row>
    <row r="703" spans="3:6">
      <c r="C703" s="44"/>
      <c r="E703" s="44"/>
      <c r="F703" s="44"/>
    </row>
    <row r="704" spans="3:6">
      <c r="C704" s="44"/>
      <c r="E704" s="44"/>
      <c r="F704" s="44"/>
    </row>
    <row r="705" spans="3:6">
      <c r="C705" s="44"/>
      <c r="E705" s="44"/>
      <c r="F705" s="44"/>
    </row>
    <row r="706" spans="3:6">
      <c r="C706" s="44"/>
      <c r="E706" s="44"/>
      <c r="F706" s="44"/>
    </row>
    <row r="707" spans="3:6">
      <c r="C707" s="44"/>
      <c r="E707" s="44"/>
      <c r="F707" s="44"/>
    </row>
    <row r="708" spans="3:6">
      <c r="C708" s="44"/>
      <c r="E708" s="44"/>
      <c r="F708" s="44"/>
    </row>
    <row r="709" spans="3:6">
      <c r="C709" s="44"/>
      <c r="E709" s="44"/>
      <c r="F709" s="44"/>
    </row>
    <row r="710" spans="3:6">
      <c r="C710" s="44"/>
      <c r="E710" s="44"/>
      <c r="F710" s="44"/>
    </row>
    <row r="711" spans="3:6">
      <c r="C711" s="44"/>
      <c r="E711" s="44"/>
      <c r="F711" s="44"/>
    </row>
    <row r="712" spans="3:6">
      <c r="C712" s="44"/>
      <c r="E712" s="44"/>
      <c r="F712" s="44"/>
    </row>
    <row r="713" spans="3:6">
      <c r="C713" s="44"/>
      <c r="E713" s="44"/>
      <c r="F713" s="44"/>
    </row>
    <row r="714" spans="3:6">
      <c r="C714" s="44"/>
      <c r="E714" s="44"/>
      <c r="F714" s="44"/>
    </row>
    <row r="715" spans="3:6">
      <c r="C715" s="44"/>
      <c r="E715" s="44"/>
      <c r="F715" s="44"/>
    </row>
    <row r="716" spans="3:6">
      <c r="C716" s="44"/>
      <c r="E716" s="44"/>
      <c r="F716" s="44"/>
    </row>
    <row r="717" spans="3:6">
      <c r="C717" s="44"/>
      <c r="E717" s="44"/>
      <c r="F717" s="44"/>
    </row>
    <row r="718" spans="3:6">
      <c r="C718" s="44"/>
      <c r="E718" s="44"/>
      <c r="F718" s="44"/>
    </row>
    <row r="719" spans="3:6">
      <c r="C719" s="44"/>
      <c r="E719" s="44"/>
      <c r="F719" s="44"/>
    </row>
    <row r="720" spans="3:6">
      <c r="C720" s="44"/>
      <c r="E720" s="44"/>
      <c r="F720" s="44"/>
    </row>
    <row r="721" spans="3:6">
      <c r="C721" s="44"/>
      <c r="E721" s="44"/>
      <c r="F721" s="44"/>
    </row>
    <row r="722" spans="3:6">
      <c r="C722" s="44"/>
      <c r="E722" s="44"/>
      <c r="F722" s="44"/>
    </row>
    <row r="723" spans="3:6">
      <c r="C723" s="44"/>
      <c r="E723" s="44"/>
      <c r="F723" s="44"/>
    </row>
    <row r="724" spans="3:6">
      <c r="C724" s="44"/>
      <c r="E724" s="44"/>
      <c r="F724" s="44"/>
    </row>
    <row r="725" spans="3:6">
      <c r="C725" s="44"/>
      <c r="E725" s="44"/>
      <c r="F725" s="44"/>
    </row>
    <row r="726" spans="3:6">
      <c r="C726" s="44"/>
      <c r="E726" s="44"/>
      <c r="F726" s="44"/>
    </row>
    <row r="727" spans="3:6">
      <c r="C727" s="44"/>
      <c r="E727" s="44"/>
      <c r="F727" s="44"/>
    </row>
    <row r="728" spans="3:6">
      <c r="C728" s="44"/>
      <c r="E728" s="44"/>
      <c r="F728" s="44"/>
    </row>
    <row r="729" spans="3:6">
      <c r="C729" s="44"/>
      <c r="E729" s="44"/>
      <c r="F729" s="44"/>
    </row>
    <row r="730" spans="3:6">
      <c r="C730" s="44"/>
      <c r="E730" s="44"/>
      <c r="F730" s="44"/>
    </row>
    <row r="731" spans="3:6">
      <c r="C731" s="44"/>
      <c r="E731" s="44"/>
      <c r="F731" s="44"/>
    </row>
    <row r="732" spans="3:6">
      <c r="C732" s="44"/>
      <c r="E732" s="44"/>
      <c r="F732" s="44"/>
    </row>
    <row r="733" spans="3:6">
      <c r="C733" s="44"/>
      <c r="E733" s="44"/>
      <c r="F733" s="44"/>
    </row>
    <row r="734" spans="3:6">
      <c r="C734" s="44"/>
      <c r="E734" s="44"/>
      <c r="F734" s="44"/>
    </row>
    <row r="735" spans="3:6">
      <c r="C735" s="44"/>
      <c r="E735" s="44"/>
      <c r="F735" s="44"/>
    </row>
    <row r="736" spans="3:6">
      <c r="C736" s="44"/>
      <c r="E736" s="44"/>
      <c r="F736" s="44"/>
    </row>
    <row r="737" spans="3:6">
      <c r="C737" s="44"/>
      <c r="E737" s="44"/>
      <c r="F737" s="44"/>
    </row>
    <row r="738" spans="3:6">
      <c r="C738" s="44"/>
      <c r="E738" s="44"/>
      <c r="F738" s="44"/>
    </row>
    <row r="739" spans="3:6">
      <c r="C739" s="44"/>
      <c r="E739" s="44"/>
      <c r="F739" s="44"/>
    </row>
    <row r="740" spans="3:6">
      <c r="C740" s="44"/>
      <c r="E740" s="44"/>
      <c r="F740" s="44"/>
    </row>
    <row r="741" spans="3:6">
      <c r="C741" s="44"/>
      <c r="E741" s="44"/>
      <c r="F741" s="44"/>
    </row>
    <row r="742" spans="3:6">
      <c r="C742" s="44"/>
      <c r="E742" s="44"/>
      <c r="F742" s="44"/>
    </row>
    <row r="743" spans="3:6">
      <c r="C743" s="44"/>
      <c r="E743" s="44"/>
      <c r="F743" s="44"/>
    </row>
    <row r="744" spans="3:6">
      <c r="C744" s="44"/>
      <c r="E744" s="44"/>
      <c r="F744" s="44"/>
    </row>
    <row r="745" spans="3:6">
      <c r="C745" s="44"/>
      <c r="E745" s="44"/>
      <c r="F745" s="44"/>
    </row>
    <row r="746" spans="3:6">
      <c r="C746" s="44"/>
      <c r="E746" s="44"/>
      <c r="F746" s="44"/>
    </row>
    <row r="747" spans="3:6">
      <c r="C747" s="44"/>
      <c r="E747" s="44"/>
      <c r="F747" s="44"/>
    </row>
    <row r="748" spans="3:6">
      <c r="C748" s="44"/>
      <c r="E748" s="44"/>
      <c r="F748" s="44"/>
    </row>
    <row r="749" spans="3:6">
      <c r="C749" s="44"/>
      <c r="E749" s="44"/>
      <c r="F749" s="44"/>
    </row>
    <row r="750" spans="3:6">
      <c r="C750" s="44"/>
      <c r="E750" s="44"/>
      <c r="F750" s="44"/>
    </row>
    <row r="751" spans="3:6">
      <c r="C751" s="44"/>
      <c r="E751" s="44"/>
      <c r="F751" s="44"/>
    </row>
    <row r="752" spans="3:6">
      <c r="C752" s="44"/>
      <c r="F752" s="44"/>
    </row>
    <row r="753" spans="3:6">
      <c r="C753" s="44"/>
      <c r="F753" s="44"/>
    </row>
    <row r="754" spans="3:6">
      <c r="C754" s="44"/>
      <c r="F754" s="44"/>
    </row>
    <row r="755" spans="3:6">
      <c r="C755" s="44"/>
      <c r="F755" s="44"/>
    </row>
    <row r="756" spans="3:6">
      <c r="C756" s="44"/>
      <c r="F756" s="44"/>
    </row>
    <row r="757" spans="3:6">
      <c r="C757" s="44"/>
      <c r="F757" s="44"/>
    </row>
    <row r="758" spans="3:6">
      <c r="C758" s="44"/>
      <c r="F758" s="44"/>
    </row>
    <row r="759" spans="3:6">
      <c r="C759" s="44"/>
      <c r="F759" s="44"/>
    </row>
    <row r="760" spans="3:6">
      <c r="C760" s="44"/>
      <c r="F760" s="44"/>
    </row>
    <row r="761" spans="3:6">
      <c r="C761" s="44"/>
      <c r="F761" s="44"/>
    </row>
    <row r="762" spans="3:6">
      <c r="C762" s="44"/>
      <c r="F762" s="44"/>
    </row>
    <row r="763" spans="3:6">
      <c r="C763" s="44"/>
      <c r="F763" s="44"/>
    </row>
    <row r="764" spans="3:6">
      <c r="C764" s="44"/>
      <c r="F764" s="44"/>
    </row>
    <row r="765" spans="3:6">
      <c r="C765" s="44"/>
      <c r="F765" s="44"/>
    </row>
    <row r="766" spans="3:6">
      <c r="C766" s="44"/>
      <c r="F766" s="44"/>
    </row>
    <row r="767" spans="3:6">
      <c r="C767" s="44"/>
      <c r="F767" s="44"/>
    </row>
    <row r="768" spans="3:6">
      <c r="C768" s="44"/>
      <c r="F768" s="44"/>
    </row>
    <row r="769" spans="3:6">
      <c r="C769" s="44"/>
      <c r="F769" s="44"/>
    </row>
    <row r="770" spans="3:6">
      <c r="C770" s="44"/>
      <c r="F770" s="44"/>
    </row>
    <row r="771" spans="3:6">
      <c r="C771" s="44"/>
      <c r="F771" s="44"/>
    </row>
    <row r="772" spans="3:6">
      <c r="C772" s="44"/>
      <c r="F772" s="44"/>
    </row>
    <row r="773" spans="3:6">
      <c r="C773" s="44"/>
      <c r="F773" s="44"/>
    </row>
    <row r="774" spans="3:6">
      <c r="C774" s="44"/>
      <c r="F774" s="44"/>
    </row>
    <row r="775" spans="3:6">
      <c r="C775" s="44"/>
      <c r="F775" s="44"/>
    </row>
    <row r="776" spans="3:6">
      <c r="C776" s="44"/>
      <c r="F776" s="44"/>
    </row>
    <row r="777" spans="3:6">
      <c r="C777" s="44"/>
      <c r="F777" s="44"/>
    </row>
    <row r="778" spans="3:6">
      <c r="C778" s="44"/>
      <c r="F778" s="44"/>
    </row>
    <row r="779" spans="3:6">
      <c r="C779" s="44"/>
      <c r="F779" s="44"/>
    </row>
    <row r="780" spans="3:6">
      <c r="C780" s="44"/>
      <c r="F780" s="44"/>
    </row>
    <row r="781" spans="3:6">
      <c r="C781" s="44"/>
      <c r="F781" s="44"/>
    </row>
    <row r="782" spans="3:6">
      <c r="C782" s="44"/>
      <c r="F782" s="44"/>
    </row>
    <row r="783" spans="3:6">
      <c r="C783" s="44"/>
      <c r="F783" s="44"/>
    </row>
    <row r="784" spans="3:6">
      <c r="C784" s="44"/>
      <c r="F784" s="44"/>
    </row>
    <row r="785" spans="3:6">
      <c r="C785" s="44"/>
      <c r="F785" s="44"/>
    </row>
    <row r="786" spans="3:6">
      <c r="C786" s="44"/>
      <c r="F786" s="44"/>
    </row>
    <row r="787" spans="3:6">
      <c r="C787" s="44"/>
      <c r="F787" s="44"/>
    </row>
    <row r="788" spans="3:6">
      <c r="C788" s="44"/>
      <c r="F788" s="44"/>
    </row>
    <row r="789" spans="3:6">
      <c r="C789" s="44"/>
      <c r="F789" s="44"/>
    </row>
    <row r="790" spans="3:6">
      <c r="C790" s="44"/>
      <c r="F790" s="44"/>
    </row>
    <row r="791" spans="3:6">
      <c r="C791" s="44"/>
      <c r="F791" s="44"/>
    </row>
    <row r="792" spans="3:6">
      <c r="C792" s="44"/>
      <c r="F792" s="44"/>
    </row>
    <row r="793" spans="3:6">
      <c r="C793" s="44"/>
      <c r="F793" s="44"/>
    </row>
    <row r="794" spans="3:6">
      <c r="C794" s="44"/>
      <c r="F794" s="44"/>
    </row>
    <row r="795" spans="3:6">
      <c r="C795" s="44"/>
      <c r="F795" s="44"/>
    </row>
    <row r="796" spans="3:6">
      <c r="C796" s="44"/>
      <c r="F796" s="44"/>
    </row>
    <row r="797" spans="3:6">
      <c r="C797" s="44"/>
      <c r="F797" s="44"/>
    </row>
    <row r="798" spans="3:6">
      <c r="C798" s="44"/>
      <c r="F798" s="44"/>
    </row>
    <row r="799" spans="3:6">
      <c r="C799" s="44"/>
      <c r="F799" s="44"/>
    </row>
    <row r="800" spans="3:6">
      <c r="C800" s="44"/>
      <c r="F800" s="44"/>
    </row>
    <row r="801" spans="3:6">
      <c r="C801" s="44"/>
      <c r="F801" s="44"/>
    </row>
    <row r="802" spans="3:6">
      <c r="C802" s="44"/>
      <c r="F802" s="44"/>
    </row>
    <row r="803" spans="3:6">
      <c r="C803" s="44"/>
      <c r="F803" s="44"/>
    </row>
    <row r="804" spans="3:6">
      <c r="C804" s="44"/>
      <c r="F804" s="44"/>
    </row>
    <row r="805" spans="3:6">
      <c r="C805" s="44"/>
      <c r="F805" s="44"/>
    </row>
    <row r="806" spans="3:6">
      <c r="C806" s="44"/>
      <c r="F806" s="44"/>
    </row>
    <row r="807" spans="3:6">
      <c r="C807" s="44"/>
      <c r="F807" s="44"/>
    </row>
    <row r="808" spans="3:6">
      <c r="C808" s="44"/>
      <c r="F808" s="44"/>
    </row>
    <row r="809" spans="3:6">
      <c r="C809" s="44"/>
      <c r="F809" s="44"/>
    </row>
    <row r="810" spans="3:6">
      <c r="C810" s="44"/>
      <c r="F810" s="44"/>
    </row>
    <row r="811" spans="3:6">
      <c r="C811" s="44"/>
      <c r="F811" s="44"/>
    </row>
    <row r="812" spans="3:6">
      <c r="C812" s="44"/>
      <c r="F812" s="44"/>
    </row>
    <row r="813" spans="3:6">
      <c r="C813" s="44"/>
      <c r="F813" s="44"/>
    </row>
    <row r="814" spans="3:6">
      <c r="C814" s="44"/>
      <c r="F814" s="44"/>
    </row>
    <row r="815" spans="3:6">
      <c r="C815" s="44"/>
      <c r="F815" s="44"/>
    </row>
    <row r="816" spans="3:6">
      <c r="C816" s="44"/>
      <c r="F816" s="44"/>
    </row>
    <row r="817" spans="3:6">
      <c r="C817" s="44"/>
      <c r="F817" s="44"/>
    </row>
    <row r="818" spans="3:6">
      <c r="C818" s="44"/>
      <c r="F818" s="44"/>
    </row>
    <row r="819" spans="3:6">
      <c r="C819" s="44"/>
      <c r="F819" s="44"/>
    </row>
    <row r="820" spans="3:6">
      <c r="C820" s="44"/>
      <c r="F820" s="44"/>
    </row>
    <row r="821" spans="3:6">
      <c r="C821" s="44"/>
      <c r="F821" s="44"/>
    </row>
    <row r="822" spans="3:6">
      <c r="C822" s="44"/>
      <c r="F822" s="44"/>
    </row>
    <row r="823" spans="3:6">
      <c r="C823" s="44"/>
      <c r="F823" s="44"/>
    </row>
    <row r="824" spans="3:6">
      <c r="C824" s="44"/>
      <c r="F824" s="44"/>
    </row>
    <row r="825" spans="3:6">
      <c r="C825" s="44"/>
      <c r="F825" s="44"/>
    </row>
    <row r="826" spans="3:6">
      <c r="C826" s="44"/>
      <c r="F826" s="44"/>
    </row>
    <row r="827" spans="3:6">
      <c r="C827" s="44"/>
      <c r="F827" s="44"/>
    </row>
    <row r="828" spans="3:6">
      <c r="C828" s="44"/>
      <c r="F828" s="44"/>
    </row>
    <row r="829" spans="3:6">
      <c r="C829" s="44"/>
      <c r="F829" s="44"/>
    </row>
    <row r="830" spans="3:6">
      <c r="C830" s="44"/>
      <c r="F830" s="44"/>
    </row>
    <row r="831" spans="3:6">
      <c r="C831" s="44"/>
      <c r="F831" s="44"/>
    </row>
    <row r="832" spans="3:6">
      <c r="C832" s="44"/>
      <c r="F832" s="44"/>
    </row>
    <row r="833" spans="3:6">
      <c r="C833" s="44"/>
      <c r="F833" s="44"/>
    </row>
    <row r="834" spans="3:6">
      <c r="C834" s="44"/>
      <c r="F834" s="44"/>
    </row>
    <row r="835" spans="3:6">
      <c r="C835" s="44"/>
      <c r="F835" s="44"/>
    </row>
    <row r="836" spans="3:6">
      <c r="C836" s="44"/>
      <c r="F836" s="44"/>
    </row>
    <row r="837" spans="3:6">
      <c r="C837" s="44"/>
      <c r="F837" s="44"/>
    </row>
    <row r="838" spans="3:6">
      <c r="C838" s="44"/>
      <c r="F838" s="44"/>
    </row>
    <row r="839" spans="3:6">
      <c r="C839" s="44"/>
      <c r="F839" s="44"/>
    </row>
    <row r="840" spans="3:6">
      <c r="C840" s="44"/>
      <c r="F840" s="44"/>
    </row>
    <row r="841" spans="3:6">
      <c r="C841" s="44"/>
      <c r="F841" s="44"/>
    </row>
    <row r="842" spans="3:6">
      <c r="C842" s="44"/>
      <c r="F842" s="44"/>
    </row>
    <row r="843" spans="3:6">
      <c r="C843" s="44"/>
      <c r="F843" s="44"/>
    </row>
    <row r="844" spans="3:6">
      <c r="C844" s="44"/>
      <c r="F844" s="44"/>
    </row>
    <row r="845" spans="3:6">
      <c r="C845" s="44"/>
      <c r="F845" s="44"/>
    </row>
    <row r="846" spans="3:6">
      <c r="C846" s="44"/>
      <c r="F846" s="44"/>
    </row>
    <row r="847" spans="3:6">
      <c r="C847" s="44"/>
      <c r="F847" s="44"/>
    </row>
    <row r="848" spans="3:6">
      <c r="C848" s="44"/>
      <c r="F848" s="44"/>
    </row>
    <row r="849" spans="3:6">
      <c r="C849" s="44"/>
      <c r="F849" s="44"/>
    </row>
    <row r="850" spans="3:6">
      <c r="C850" s="44"/>
      <c r="F850" s="44"/>
    </row>
    <row r="851" spans="3:6">
      <c r="C851" s="44"/>
      <c r="F851" s="44"/>
    </row>
    <row r="852" spans="3:6">
      <c r="C852" s="44"/>
      <c r="F852" s="44"/>
    </row>
    <row r="853" spans="3:6">
      <c r="C853" s="44"/>
      <c r="F853" s="44"/>
    </row>
    <row r="854" spans="3:6">
      <c r="C854" s="44"/>
      <c r="F854" s="44"/>
    </row>
    <row r="855" spans="3:6">
      <c r="C855" s="44"/>
      <c r="F855" s="44"/>
    </row>
    <row r="856" spans="3:6">
      <c r="C856" s="44"/>
      <c r="F856" s="44"/>
    </row>
    <row r="857" spans="3:6">
      <c r="C857" s="44"/>
      <c r="F857" s="44"/>
    </row>
    <row r="858" spans="3:6">
      <c r="C858" s="44"/>
      <c r="F858" s="44"/>
    </row>
    <row r="859" spans="3:6">
      <c r="C859" s="44"/>
      <c r="F859" s="44"/>
    </row>
    <row r="860" spans="3:6">
      <c r="C860" s="44"/>
      <c r="F860" s="44"/>
    </row>
    <row r="861" spans="3:6">
      <c r="C861" s="44"/>
      <c r="F861" s="44"/>
    </row>
    <row r="862" spans="3:6">
      <c r="C862" s="44"/>
      <c r="F862" s="44"/>
    </row>
    <row r="863" spans="3:6">
      <c r="C863" s="44"/>
      <c r="F863" s="44"/>
    </row>
    <row r="864" spans="3:6">
      <c r="C864" s="44"/>
      <c r="F864" s="44"/>
    </row>
    <row r="865" spans="3:6">
      <c r="C865" s="44"/>
      <c r="F865" s="44"/>
    </row>
    <row r="866" spans="3:6">
      <c r="C866" s="44"/>
      <c r="F866" s="44"/>
    </row>
    <row r="867" spans="3:6">
      <c r="C867" s="44"/>
      <c r="F867" s="44"/>
    </row>
    <row r="868" spans="3:6">
      <c r="C868" s="44"/>
      <c r="F868" s="44"/>
    </row>
    <row r="869" spans="3:6">
      <c r="C869" s="44"/>
      <c r="F869" s="44"/>
    </row>
    <row r="870" spans="3:6">
      <c r="C870" s="44"/>
      <c r="F870" s="44"/>
    </row>
    <row r="871" spans="3:6">
      <c r="C871" s="44"/>
      <c r="F871" s="44"/>
    </row>
    <row r="872" spans="3:6">
      <c r="C872" s="44"/>
      <c r="F872" s="44"/>
    </row>
    <row r="873" spans="3:6">
      <c r="C873" s="44"/>
      <c r="F873" s="44"/>
    </row>
    <row r="874" spans="3:6">
      <c r="C874" s="44"/>
      <c r="F874" s="44"/>
    </row>
    <row r="875" spans="3:6">
      <c r="C875" s="44"/>
      <c r="F875" s="44"/>
    </row>
    <row r="876" spans="3:6">
      <c r="C876" s="44"/>
      <c r="F876" s="44"/>
    </row>
    <row r="877" spans="3:6">
      <c r="C877" s="44"/>
      <c r="F877" s="44"/>
    </row>
    <row r="878" spans="3:6">
      <c r="C878" s="44"/>
      <c r="F878" s="44"/>
    </row>
    <row r="879" spans="3:6">
      <c r="C879" s="44"/>
      <c r="F879" s="44"/>
    </row>
    <row r="880" spans="3:6">
      <c r="C880" s="44"/>
      <c r="F880" s="44"/>
    </row>
    <row r="881" spans="3:6">
      <c r="C881" s="44"/>
      <c r="F881" s="44"/>
    </row>
    <row r="882" spans="3:6">
      <c r="C882" s="44"/>
      <c r="F882" s="44"/>
    </row>
    <row r="883" spans="3:6">
      <c r="C883" s="44"/>
      <c r="F883" s="44"/>
    </row>
    <row r="884" spans="3:6">
      <c r="C884" s="44"/>
      <c r="F884" s="44"/>
    </row>
    <row r="885" spans="3:6">
      <c r="C885" s="44"/>
      <c r="F885" s="44"/>
    </row>
    <row r="886" spans="3:6">
      <c r="C886" s="44"/>
      <c r="F886" s="44"/>
    </row>
    <row r="887" spans="3:6">
      <c r="C887" s="44"/>
      <c r="F887" s="44"/>
    </row>
    <row r="888" spans="3:6">
      <c r="C888" s="44"/>
      <c r="F888" s="44"/>
    </row>
    <row r="889" spans="3:6">
      <c r="C889" s="44"/>
      <c r="F889" s="44"/>
    </row>
    <row r="890" spans="3:6">
      <c r="C890" s="44"/>
      <c r="F890" s="44"/>
    </row>
    <row r="891" spans="3:6">
      <c r="C891" s="44"/>
      <c r="F891" s="44"/>
    </row>
    <row r="892" spans="3:6">
      <c r="C892" s="44"/>
      <c r="F892" s="44"/>
    </row>
    <row r="893" spans="3:6">
      <c r="C893" s="44"/>
      <c r="F893" s="44"/>
    </row>
    <row r="894" spans="3:6">
      <c r="C894" s="44"/>
      <c r="F894" s="44"/>
    </row>
    <row r="895" spans="3:6">
      <c r="C895" s="44"/>
      <c r="F895" s="44"/>
    </row>
    <row r="896" spans="3:6">
      <c r="C896" s="44"/>
      <c r="F896" s="44"/>
    </row>
    <row r="897" spans="3:6">
      <c r="C897" s="44"/>
      <c r="F897" s="44"/>
    </row>
    <row r="898" spans="3:6">
      <c r="C898" s="44"/>
      <c r="F898" s="44"/>
    </row>
    <row r="899" spans="3:6">
      <c r="C899" s="44"/>
      <c r="F899" s="44"/>
    </row>
    <row r="900" spans="3:6">
      <c r="C900" s="44"/>
      <c r="F900" s="44"/>
    </row>
    <row r="901" spans="3:6">
      <c r="C901" s="44"/>
      <c r="F901" s="44"/>
    </row>
    <row r="902" spans="3:6">
      <c r="C902" s="44"/>
      <c r="F902" s="44"/>
    </row>
    <row r="903" spans="3:6">
      <c r="C903" s="44"/>
      <c r="F903" s="44"/>
    </row>
    <row r="904" spans="3:6">
      <c r="C904" s="44"/>
      <c r="F904" s="44"/>
    </row>
    <row r="905" spans="3:6">
      <c r="C905" s="44"/>
      <c r="F905" s="44"/>
    </row>
    <row r="906" spans="3:6">
      <c r="C906" s="44"/>
      <c r="F906" s="44"/>
    </row>
    <row r="907" spans="3:6">
      <c r="C907" s="44"/>
      <c r="F907" s="44"/>
    </row>
    <row r="908" spans="3:6">
      <c r="C908" s="44"/>
      <c r="F908" s="44"/>
    </row>
    <row r="909" spans="3:6">
      <c r="C909" s="44"/>
      <c r="F909" s="44"/>
    </row>
    <row r="910" spans="3:6">
      <c r="C910" s="44"/>
      <c r="F910" s="44"/>
    </row>
    <row r="911" spans="3:6">
      <c r="C911" s="44"/>
      <c r="F911" s="44"/>
    </row>
    <row r="912" spans="3:6">
      <c r="C912" s="44"/>
      <c r="F912" s="44"/>
    </row>
    <row r="913" spans="3:6">
      <c r="C913" s="44"/>
      <c r="F913" s="44"/>
    </row>
    <row r="914" spans="3:6">
      <c r="C914" s="44"/>
      <c r="F914" s="44"/>
    </row>
    <row r="915" spans="3:6">
      <c r="C915" s="44"/>
      <c r="F915" s="44"/>
    </row>
    <row r="916" spans="3:6">
      <c r="C916" s="44"/>
      <c r="F916" s="44"/>
    </row>
    <row r="917" spans="3:6">
      <c r="C917" s="44"/>
      <c r="F917" s="44"/>
    </row>
    <row r="918" spans="3:6">
      <c r="C918" s="44"/>
      <c r="F918" s="44"/>
    </row>
    <row r="919" spans="3:6">
      <c r="C919" s="44"/>
      <c r="F919" s="44"/>
    </row>
    <row r="920" spans="3:6">
      <c r="C920" s="44"/>
      <c r="F920" s="44"/>
    </row>
    <row r="921" spans="3:6">
      <c r="C921" s="44"/>
      <c r="F921" s="44"/>
    </row>
    <row r="922" spans="3:6">
      <c r="C922" s="44"/>
      <c r="F922" s="44"/>
    </row>
    <row r="923" spans="3:6">
      <c r="C923" s="44"/>
      <c r="F923" s="44"/>
    </row>
    <row r="924" spans="3:6">
      <c r="C924" s="44"/>
      <c r="F924" s="44"/>
    </row>
    <row r="925" spans="3:6">
      <c r="C925" s="44"/>
      <c r="F925" s="44"/>
    </row>
    <row r="926" spans="3:6">
      <c r="C926" s="44"/>
      <c r="F926" s="44"/>
    </row>
    <row r="927" spans="3:6">
      <c r="C927" s="44"/>
      <c r="F927" s="44"/>
    </row>
    <row r="928" spans="3:6">
      <c r="C928" s="44"/>
      <c r="F928" s="44"/>
    </row>
    <row r="929" spans="3:6">
      <c r="C929" s="44"/>
      <c r="F929" s="44"/>
    </row>
    <row r="930" spans="3:6">
      <c r="C930" s="44"/>
      <c r="F930" s="44"/>
    </row>
    <row r="931" spans="3:6">
      <c r="C931" s="44"/>
      <c r="F931" s="44"/>
    </row>
    <row r="932" spans="3:6">
      <c r="C932" s="44"/>
      <c r="F932" s="44"/>
    </row>
    <row r="933" spans="3:6">
      <c r="C933" s="44"/>
      <c r="F933" s="44"/>
    </row>
    <row r="934" spans="3:6">
      <c r="C934" s="44"/>
      <c r="F934" s="44"/>
    </row>
    <row r="935" spans="3:6">
      <c r="C935" s="44"/>
      <c r="F935" s="44"/>
    </row>
    <row r="936" spans="3:6">
      <c r="C936" s="44"/>
      <c r="F936" s="44"/>
    </row>
    <row r="937" spans="3:6">
      <c r="C937" s="44"/>
      <c r="F937" s="44"/>
    </row>
    <row r="938" spans="3:6">
      <c r="C938" s="44"/>
      <c r="F938" s="44"/>
    </row>
    <row r="939" spans="3:6">
      <c r="C939" s="44"/>
      <c r="F939" s="44"/>
    </row>
    <row r="940" spans="3:6">
      <c r="C940" s="44"/>
      <c r="F940" s="44"/>
    </row>
    <row r="941" spans="3:6">
      <c r="C941" s="44"/>
      <c r="F941" s="44"/>
    </row>
    <row r="942" spans="3:6">
      <c r="C942" s="44"/>
      <c r="F942" s="44"/>
    </row>
    <row r="943" spans="3:6">
      <c r="C943" s="44"/>
      <c r="F943" s="44"/>
    </row>
    <row r="944" spans="3:6">
      <c r="C944" s="44"/>
    </row>
    <row r="945" spans="3:3">
      <c r="C945" s="44"/>
    </row>
    <row r="946" spans="3:3">
      <c r="C946" s="44"/>
    </row>
    <row r="947" spans="3:3">
      <c r="C947" s="44"/>
    </row>
    <row r="948" spans="3:3">
      <c r="C948" s="44"/>
    </row>
    <row r="949" spans="3:3">
      <c r="C949" s="44"/>
    </row>
    <row r="950" spans="3:3">
      <c r="C950" s="44"/>
    </row>
    <row r="951" spans="3:3">
      <c r="C951" s="44"/>
    </row>
    <row r="952" spans="3:3">
      <c r="C952" s="44"/>
    </row>
    <row r="953" spans="3:3">
      <c r="C953" s="44"/>
    </row>
    <row r="954" spans="3:3">
      <c r="C954" s="44"/>
    </row>
    <row r="955" spans="3:3">
      <c r="C955" s="44"/>
    </row>
    <row r="956" spans="3:3">
      <c r="C956" s="44"/>
    </row>
    <row r="957" spans="3:3">
      <c r="C957" s="44"/>
    </row>
    <row r="958" spans="3:3">
      <c r="C958" s="44"/>
    </row>
    <row r="959" spans="3:3">
      <c r="C959" s="44"/>
    </row>
    <row r="960" spans="3:3">
      <c r="C960" s="44"/>
    </row>
    <row r="961" spans="3:3">
      <c r="C961" s="44"/>
    </row>
    <row r="962" spans="3:3">
      <c r="C962" s="44"/>
    </row>
    <row r="963" spans="3:3">
      <c r="C963" s="44"/>
    </row>
    <row r="964" spans="3:3">
      <c r="C964" s="44"/>
    </row>
    <row r="965" spans="3:3">
      <c r="C965" s="44"/>
    </row>
    <row r="966" spans="3:3">
      <c r="C966" s="44"/>
    </row>
    <row r="967" spans="3:3">
      <c r="C967" s="44"/>
    </row>
    <row r="968" spans="3:3">
      <c r="C968" s="44"/>
    </row>
    <row r="969" spans="3:3">
      <c r="C969" s="44"/>
    </row>
    <row r="970" spans="3:3">
      <c r="C970" s="44"/>
    </row>
    <row r="971" spans="3:3">
      <c r="C971" s="44"/>
    </row>
    <row r="972" spans="3:3">
      <c r="C972" s="44"/>
    </row>
    <row r="973" spans="3:3">
      <c r="C973" s="44"/>
    </row>
    <row r="974" spans="3:3">
      <c r="C974" s="44"/>
    </row>
    <row r="975" spans="3:3">
      <c r="C975" s="44"/>
    </row>
    <row r="976" spans="3:3">
      <c r="C976" s="44"/>
    </row>
    <row r="977" spans="3:3">
      <c r="C977" s="44"/>
    </row>
    <row r="978" spans="3:3">
      <c r="C978" s="44"/>
    </row>
    <row r="979" spans="3:3">
      <c r="C979" s="44"/>
    </row>
    <row r="980" spans="3:3">
      <c r="C980" s="44"/>
    </row>
    <row r="981" spans="3:3">
      <c r="C981" s="44"/>
    </row>
    <row r="982" spans="3:3">
      <c r="C982" s="44"/>
    </row>
    <row r="983" spans="3:3">
      <c r="C983" s="44"/>
    </row>
    <row r="984" spans="3:3">
      <c r="C984" s="44"/>
    </row>
    <row r="985" spans="3:3">
      <c r="C985" s="44"/>
    </row>
    <row r="986" spans="3:3">
      <c r="C986" s="44"/>
    </row>
    <row r="987" spans="3:3">
      <c r="C987" s="44"/>
    </row>
    <row r="988" spans="3:3">
      <c r="C988" s="44"/>
    </row>
    <row r="989" spans="3:3">
      <c r="C989" s="44"/>
    </row>
    <row r="990" spans="3:3">
      <c r="C990" s="44"/>
    </row>
    <row r="991" spans="3:3">
      <c r="C991" s="44"/>
    </row>
    <row r="992" spans="3:3">
      <c r="C992" s="44"/>
    </row>
    <row r="993" spans="3:3">
      <c r="C993" s="44"/>
    </row>
    <row r="994" spans="3:3">
      <c r="C994" s="44"/>
    </row>
    <row r="995" spans="3:3">
      <c r="C995" s="44"/>
    </row>
    <row r="996" spans="3:3">
      <c r="C996" s="44"/>
    </row>
    <row r="997" spans="3:3">
      <c r="C997" s="44"/>
    </row>
    <row r="998" spans="3:3">
      <c r="C998" s="44"/>
    </row>
    <row r="999" spans="3:3">
      <c r="C999" s="44"/>
    </row>
    <row r="1000" spans="3:3">
      <c r="C1000" s="44"/>
    </row>
    <row r="1001" spans="3:3">
      <c r="C1001" s="44"/>
    </row>
    <row r="1002" spans="3:3">
      <c r="C1002" s="44"/>
    </row>
    <row r="1003" spans="3:3">
      <c r="C1003" s="44"/>
    </row>
    <row r="1004" spans="3:3">
      <c r="C1004" s="44"/>
    </row>
    <row r="1005" spans="3:3">
      <c r="C1005" s="44"/>
    </row>
    <row r="1006" spans="3:3">
      <c r="C1006" s="44"/>
    </row>
    <row r="1007" spans="3:3">
      <c r="C1007" s="44"/>
    </row>
    <row r="1008" spans="3:3">
      <c r="C1008" s="44"/>
    </row>
    <row r="1009" spans="3:3">
      <c r="C1009" s="44"/>
    </row>
    <row r="1010" spans="3:3">
      <c r="C1010" s="44"/>
    </row>
    <row r="1011" spans="3:3">
      <c r="C1011" s="44"/>
    </row>
    <row r="1012" spans="3:3">
      <c r="C1012" s="44"/>
    </row>
    <row r="1013" spans="3:3">
      <c r="C1013" s="44"/>
    </row>
    <row r="1014" spans="3:3">
      <c r="C1014" s="44"/>
    </row>
    <row r="1015" spans="3:3">
      <c r="C1015" s="44"/>
    </row>
    <row r="1016" spans="3:3">
      <c r="C1016" s="44"/>
    </row>
    <row r="1017" spans="3:3">
      <c r="C1017" s="44"/>
    </row>
    <row r="1018" spans="3:3">
      <c r="C1018" s="44"/>
    </row>
    <row r="1019" spans="3:3">
      <c r="C1019" s="44"/>
    </row>
    <row r="1020" spans="3:3">
      <c r="C1020" s="44"/>
    </row>
    <row r="1021" spans="3:3">
      <c r="C1021" s="44"/>
    </row>
    <row r="1022" spans="3:3">
      <c r="C1022" s="44"/>
    </row>
    <row r="1023" spans="3:3">
      <c r="C1023" s="44"/>
    </row>
    <row r="1024" spans="3:3">
      <c r="C1024" s="44"/>
    </row>
    <row r="1025" spans="3:3">
      <c r="C1025" s="44"/>
    </row>
    <row r="1026" spans="3:3">
      <c r="C1026" s="44"/>
    </row>
    <row r="1027" spans="3:3">
      <c r="C1027" s="44"/>
    </row>
    <row r="1028" spans="3:3">
      <c r="C1028" s="44"/>
    </row>
    <row r="1029" spans="3:3">
      <c r="C1029" s="44"/>
    </row>
    <row r="1030" spans="3:3">
      <c r="C1030" s="44"/>
    </row>
    <row r="1031" spans="3:3">
      <c r="C1031" s="44"/>
    </row>
    <row r="1032" spans="3:3">
      <c r="C1032" s="44"/>
    </row>
    <row r="1033" spans="3:3">
      <c r="C1033" s="44"/>
    </row>
    <row r="1034" spans="3:3">
      <c r="C1034" s="44"/>
    </row>
    <row r="1035" spans="3:3">
      <c r="C1035" s="44"/>
    </row>
    <row r="1036" spans="3:3">
      <c r="C1036" s="44"/>
    </row>
    <row r="1037" spans="3:3">
      <c r="C1037" s="44"/>
    </row>
    <row r="1038" spans="3:3">
      <c r="C1038" s="44"/>
    </row>
    <row r="1039" spans="3:3">
      <c r="C1039" s="44"/>
    </row>
    <row r="1040" spans="3:3">
      <c r="C1040" s="44"/>
    </row>
    <row r="1041" spans="3:3">
      <c r="C1041" s="44"/>
    </row>
    <row r="1042" spans="3:3">
      <c r="C1042" s="44"/>
    </row>
    <row r="1043" spans="3:3">
      <c r="C1043" s="44"/>
    </row>
    <row r="1044" spans="3:3">
      <c r="C1044" s="44"/>
    </row>
    <row r="1045" spans="3:3">
      <c r="C1045" s="44"/>
    </row>
    <row r="1046" spans="3:3">
      <c r="C1046" s="44"/>
    </row>
    <row r="1047" spans="3:3">
      <c r="C1047" s="44"/>
    </row>
    <row r="1048" spans="3:3">
      <c r="C1048" s="44"/>
    </row>
    <row r="1049" spans="3:3">
      <c r="C1049" s="44"/>
    </row>
    <row r="1050" spans="3:3">
      <c r="C1050" s="44"/>
    </row>
    <row r="1051" spans="3:3">
      <c r="C1051" s="44"/>
    </row>
    <row r="1052" spans="3:3">
      <c r="C1052" s="44"/>
    </row>
    <row r="1053" spans="3:3">
      <c r="C1053" s="44"/>
    </row>
    <row r="1054" spans="3:3">
      <c r="C1054" s="44"/>
    </row>
    <row r="1055" spans="3:3">
      <c r="C1055" s="44"/>
    </row>
    <row r="1056" spans="3:3">
      <c r="C1056" s="44"/>
    </row>
    <row r="1057" spans="3:3">
      <c r="C1057" s="44"/>
    </row>
    <row r="1058" spans="3:3">
      <c r="C1058" s="44"/>
    </row>
    <row r="1059" spans="3:3">
      <c r="C1059" s="44"/>
    </row>
    <row r="1060" spans="3:3">
      <c r="C1060" s="44"/>
    </row>
    <row r="1061" spans="3:3">
      <c r="C1061" s="44"/>
    </row>
    <row r="1062" spans="3:3">
      <c r="C1062" s="44"/>
    </row>
    <row r="1063" spans="3:3">
      <c r="C1063" s="44"/>
    </row>
    <row r="1064" spans="3:3">
      <c r="C1064" s="44"/>
    </row>
    <row r="1065" spans="3:3">
      <c r="C1065" s="44"/>
    </row>
    <row r="1066" spans="3:3">
      <c r="C1066" s="44"/>
    </row>
    <row r="1067" spans="3:3">
      <c r="C1067" s="44"/>
    </row>
    <row r="1068" spans="3:3">
      <c r="C1068" s="44"/>
    </row>
    <row r="1069" spans="3:3">
      <c r="C1069" s="44"/>
    </row>
    <row r="1070" spans="3:3">
      <c r="C1070" s="44"/>
    </row>
    <row r="1071" spans="3:3">
      <c r="C1071" s="44"/>
    </row>
    <row r="1072" spans="3:3">
      <c r="C1072" s="44"/>
    </row>
    <row r="1073" spans="3:3">
      <c r="C1073" s="44"/>
    </row>
    <row r="1074" spans="3:3">
      <c r="C1074" s="44"/>
    </row>
    <row r="1075" spans="3:3">
      <c r="C1075" s="44"/>
    </row>
    <row r="1076" spans="3:3">
      <c r="C1076" s="44"/>
    </row>
    <row r="1077" spans="3:3">
      <c r="C1077" s="44"/>
    </row>
    <row r="1078" spans="3:3">
      <c r="C1078" s="44"/>
    </row>
    <row r="1079" spans="3:3">
      <c r="C1079" s="44"/>
    </row>
    <row r="1080" spans="3:3">
      <c r="C1080" s="44"/>
    </row>
    <row r="1081" spans="3:3">
      <c r="C1081" s="44"/>
    </row>
    <row r="1082" spans="3:3">
      <c r="C1082" s="44"/>
    </row>
    <row r="1083" spans="3:3">
      <c r="C1083" s="44"/>
    </row>
    <row r="1084" spans="3:3">
      <c r="C1084" s="44"/>
    </row>
    <row r="1085" spans="3:3">
      <c r="C1085" s="44"/>
    </row>
    <row r="1086" spans="3:3">
      <c r="C1086" s="44"/>
    </row>
    <row r="1087" spans="3:3">
      <c r="C1087" s="44"/>
    </row>
    <row r="1088" spans="3:3">
      <c r="C1088" s="44"/>
    </row>
    <row r="1089" spans="3:3">
      <c r="C1089" s="44"/>
    </row>
    <row r="1090" spans="3:3">
      <c r="C1090" s="44"/>
    </row>
    <row r="1091" spans="3:3">
      <c r="C1091" s="44"/>
    </row>
    <row r="1092" spans="3:3">
      <c r="C1092" s="44"/>
    </row>
    <row r="1093" spans="3:3">
      <c r="C1093" s="44"/>
    </row>
    <row r="1094" spans="3:3">
      <c r="C1094" s="44"/>
    </row>
    <row r="1095" spans="3:3">
      <c r="C1095" s="44"/>
    </row>
    <row r="1096" spans="3:3">
      <c r="C1096" s="44"/>
    </row>
    <row r="1097" spans="3:3">
      <c r="C1097" s="44"/>
    </row>
    <row r="1098" spans="3:3">
      <c r="C1098" s="44"/>
    </row>
    <row r="1099" spans="3:3">
      <c r="C1099" s="44"/>
    </row>
    <row r="1100" spans="3:3">
      <c r="C1100" s="44"/>
    </row>
    <row r="1101" spans="3:3">
      <c r="C1101" s="44"/>
    </row>
    <row r="1102" spans="3:3">
      <c r="C1102" s="44"/>
    </row>
    <row r="1103" spans="3:3">
      <c r="C1103" s="44"/>
    </row>
    <row r="1104" spans="3:3">
      <c r="C1104" s="44"/>
    </row>
    <row r="1105" spans="3:3">
      <c r="C1105" s="44"/>
    </row>
    <row r="1106" spans="3:3">
      <c r="C1106" s="44"/>
    </row>
    <row r="1107" spans="3:3">
      <c r="C1107" s="44"/>
    </row>
    <row r="1108" spans="3:3">
      <c r="C1108" s="44"/>
    </row>
    <row r="1109" spans="3:3">
      <c r="C1109" s="44"/>
    </row>
    <row r="1110" spans="3:3">
      <c r="C1110" s="44"/>
    </row>
    <row r="1111" spans="3:3">
      <c r="C1111" s="44"/>
    </row>
    <row r="1112" spans="3:3">
      <c r="C1112" s="44"/>
    </row>
    <row r="1113" spans="3:3">
      <c r="C1113" s="44"/>
    </row>
    <row r="1114" spans="3:3">
      <c r="C1114" s="44"/>
    </row>
    <row r="1115" spans="3:3">
      <c r="C1115" s="44"/>
    </row>
    <row r="1116" spans="3:3">
      <c r="C1116" s="44"/>
    </row>
    <row r="1117" spans="3:3">
      <c r="C1117" s="44"/>
    </row>
    <row r="1118" spans="3:3">
      <c r="C1118" s="44"/>
    </row>
    <row r="1119" spans="3:3">
      <c r="C1119" s="44"/>
    </row>
    <row r="1120" spans="3:3">
      <c r="C1120" s="44"/>
    </row>
    <row r="1121" spans="3:3">
      <c r="C1121" s="44"/>
    </row>
    <row r="1122" spans="3:3">
      <c r="C1122" s="44"/>
    </row>
    <row r="1123" spans="3:3">
      <c r="C1123" s="44"/>
    </row>
    <row r="1124" spans="3:3">
      <c r="C1124" s="44"/>
    </row>
    <row r="1125" spans="3:3">
      <c r="C1125" s="44"/>
    </row>
    <row r="1126" spans="3:3">
      <c r="C1126" s="44"/>
    </row>
    <row r="1127" spans="3:3">
      <c r="C1127" s="44"/>
    </row>
    <row r="1128" spans="3:3">
      <c r="C1128" s="44"/>
    </row>
    <row r="1129" spans="3:3">
      <c r="C1129" s="44"/>
    </row>
    <row r="1130" spans="3:3">
      <c r="C1130" s="44"/>
    </row>
    <row r="1131" spans="3:3">
      <c r="C1131" s="44"/>
    </row>
    <row r="1132" spans="3:3">
      <c r="C1132" s="44"/>
    </row>
    <row r="1133" spans="3:3">
      <c r="C1133" s="44"/>
    </row>
    <row r="1134" spans="3:3">
      <c r="C1134" s="44"/>
    </row>
    <row r="1135" spans="3:3">
      <c r="C1135" s="44"/>
    </row>
    <row r="1136" spans="3:3">
      <c r="C1136" s="44"/>
    </row>
    <row r="1137" spans="3:3">
      <c r="C1137" s="44"/>
    </row>
    <row r="1138" spans="3:3">
      <c r="C1138" s="44"/>
    </row>
    <row r="1139" spans="3:3">
      <c r="C1139" s="44"/>
    </row>
    <row r="1140" spans="3:3">
      <c r="C1140" s="44"/>
    </row>
    <row r="1141" spans="3:3">
      <c r="C1141" s="44"/>
    </row>
    <row r="1142" spans="3:3">
      <c r="C1142" s="44"/>
    </row>
    <row r="1143" spans="3:3">
      <c r="C1143" s="44"/>
    </row>
    <row r="1144" spans="3:3">
      <c r="C1144" s="44"/>
    </row>
    <row r="1145" spans="3:3">
      <c r="C1145" s="44"/>
    </row>
    <row r="1146" spans="3:3">
      <c r="C1146" s="44"/>
    </row>
    <row r="1147" spans="3:3">
      <c r="C1147" s="44"/>
    </row>
    <row r="1148" spans="3:3">
      <c r="C1148" s="44"/>
    </row>
    <row r="1149" spans="3:3">
      <c r="C1149" s="44"/>
    </row>
    <row r="1150" spans="3:3">
      <c r="C1150" s="44"/>
    </row>
    <row r="1151" spans="3:3">
      <c r="C1151" s="44"/>
    </row>
    <row r="1152" spans="3:3">
      <c r="C1152" s="44"/>
    </row>
    <row r="1153" spans="3:3">
      <c r="C1153" s="44"/>
    </row>
    <row r="1154" spans="3:3">
      <c r="C1154" s="44"/>
    </row>
    <row r="1155" spans="3:3">
      <c r="C1155" s="44"/>
    </row>
    <row r="1156" spans="3:3">
      <c r="C1156" s="44"/>
    </row>
    <row r="1157" spans="3:3">
      <c r="C1157" s="44"/>
    </row>
    <row r="1158" spans="3:3">
      <c r="C1158" s="44"/>
    </row>
    <row r="1159" spans="3:3">
      <c r="C1159" s="44"/>
    </row>
    <row r="1160" spans="3:3">
      <c r="C1160" s="44"/>
    </row>
    <row r="1161" spans="3:3">
      <c r="C1161" s="44"/>
    </row>
    <row r="1162" spans="3:3">
      <c r="C1162" s="44"/>
    </row>
    <row r="1163" spans="3:3">
      <c r="C1163" s="44"/>
    </row>
    <row r="1164" spans="3:3">
      <c r="C1164" s="44"/>
    </row>
    <row r="1165" spans="3:3">
      <c r="C1165" s="44"/>
    </row>
    <row r="1166" spans="3:3">
      <c r="C1166" s="44"/>
    </row>
    <row r="1167" spans="3:3">
      <c r="C1167" s="44"/>
    </row>
    <row r="1168" spans="3:3">
      <c r="C1168" s="44"/>
    </row>
    <row r="1169" spans="3:3">
      <c r="C1169" s="44"/>
    </row>
    <row r="1170" spans="3:3">
      <c r="C1170" s="44"/>
    </row>
    <row r="1171" spans="3:3">
      <c r="C1171" s="44"/>
    </row>
    <row r="1172" spans="3:3">
      <c r="C1172" s="44"/>
    </row>
    <row r="1173" spans="3:3">
      <c r="C1173" s="44"/>
    </row>
    <row r="1174" spans="3:3">
      <c r="C1174" s="44"/>
    </row>
    <row r="1175" spans="3:3">
      <c r="C1175" s="44"/>
    </row>
    <row r="1176" spans="3:3">
      <c r="C1176" s="44"/>
    </row>
    <row r="1177" spans="3:3">
      <c r="C1177" s="44"/>
    </row>
    <row r="1178" spans="3:3">
      <c r="C1178" s="44"/>
    </row>
    <row r="1179" spans="3:3">
      <c r="C1179" s="44"/>
    </row>
    <row r="1180" spans="3:3">
      <c r="C1180" s="44"/>
    </row>
    <row r="1181" spans="3:3">
      <c r="C1181" s="44"/>
    </row>
    <row r="1182" spans="3:3">
      <c r="C1182" s="44"/>
    </row>
    <row r="1183" spans="3:3">
      <c r="C1183" s="44"/>
    </row>
    <row r="1184" spans="3:3">
      <c r="C1184" s="44"/>
    </row>
    <row r="1185" spans="3:3">
      <c r="C1185" s="44"/>
    </row>
    <row r="1186" spans="3:3">
      <c r="C1186" s="44"/>
    </row>
    <row r="1187" spans="3:3">
      <c r="C1187" s="44"/>
    </row>
    <row r="1188" spans="3:3">
      <c r="C1188" s="44"/>
    </row>
    <row r="1189" spans="3:3">
      <c r="C1189" s="44"/>
    </row>
    <row r="1190" spans="3:3">
      <c r="C1190" s="44"/>
    </row>
    <row r="1191" spans="3:3">
      <c r="C1191" s="44"/>
    </row>
    <row r="1192" spans="3:3">
      <c r="C1192" s="44"/>
    </row>
    <row r="1193" spans="3:3">
      <c r="C1193" s="44"/>
    </row>
    <row r="1194" spans="3:3">
      <c r="C1194" s="44"/>
    </row>
    <row r="1195" spans="3:3">
      <c r="C1195" s="44"/>
    </row>
    <row r="1196" spans="3:3">
      <c r="C1196" s="44"/>
    </row>
    <row r="1197" spans="3:3">
      <c r="C1197" s="44"/>
    </row>
    <row r="1198" spans="3:3">
      <c r="C1198" s="44"/>
    </row>
    <row r="1199" spans="3:3">
      <c r="C1199" s="44"/>
    </row>
    <row r="1200" spans="3:3">
      <c r="C1200" s="44"/>
    </row>
    <row r="1201" spans="3:3">
      <c r="C1201" s="44"/>
    </row>
    <row r="1202" spans="3:3">
      <c r="C1202" s="44"/>
    </row>
    <row r="1203" spans="3:3">
      <c r="C1203" s="44"/>
    </row>
    <row r="1204" spans="3:3">
      <c r="C1204" s="44"/>
    </row>
    <row r="1205" spans="3:3">
      <c r="C1205" s="44"/>
    </row>
    <row r="1206" spans="3:3">
      <c r="C1206" s="44"/>
    </row>
    <row r="1207" spans="3:3">
      <c r="C1207" s="44"/>
    </row>
    <row r="1208" spans="3:3">
      <c r="C1208" s="44"/>
    </row>
    <row r="1209" spans="3:3">
      <c r="C1209" s="44"/>
    </row>
    <row r="1210" spans="3:3">
      <c r="C1210" s="44"/>
    </row>
    <row r="1211" spans="3:3">
      <c r="C1211" s="44"/>
    </row>
    <row r="1212" spans="3:3">
      <c r="C1212" s="44"/>
    </row>
    <row r="1213" spans="3:3">
      <c r="C1213" s="44"/>
    </row>
    <row r="1214" spans="3:3">
      <c r="C1214" s="44"/>
    </row>
    <row r="1215" spans="3:3">
      <c r="C1215" s="44"/>
    </row>
    <row r="1216" spans="3:3">
      <c r="C1216" s="44"/>
    </row>
    <row r="1217" spans="3:3">
      <c r="C1217" s="44"/>
    </row>
    <row r="1218" spans="3:3">
      <c r="C1218" s="44"/>
    </row>
    <row r="1219" spans="3:3">
      <c r="C1219" s="44"/>
    </row>
    <row r="1220" spans="3:3">
      <c r="C1220" s="44"/>
    </row>
    <row r="1221" spans="3:3">
      <c r="C1221" s="44"/>
    </row>
    <row r="1222" spans="3:3">
      <c r="C1222" s="44"/>
    </row>
    <row r="1223" spans="3:3">
      <c r="C1223" s="44"/>
    </row>
    <row r="1224" spans="3:3">
      <c r="C1224" s="44"/>
    </row>
    <row r="1225" spans="3:3">
      <c r="C1225" s="44"/>
    </row>
    <row r="1226" spans="3:3">
      <c r="C1226" s="44"/>
    </row>
    <row r="1227" spans="3:3">
      <c r="C1227" s="44"/>
    </row>
    <row r="1228" spans="3:3">
      <c r="C1228" s="44"/>
    </row>
    <row r="1229" spans="3:3">
      <c r="C1229" s="44"/>
    </row>
    <row r="1230" spans="3:3">
      <c r="C1230" s="44"/>
    </row>
    <row r="1231" spans="3:3">
      <c r="C1231" s="44"/>
    </row>
    <row r="1232" spans="3:3">
      <c r="C1232" s="44"/>
    </row>
    <row r="1233" spans="3:3">
      <c r="C1233" s="44"/>
    </row>
    <row r="1234" spans="3:3">
      <c r="C1234" s="44"/>
    </row>
    <row r="1235" spans="3:3">
      <c r="C1235" s="44"/>
    </row>
    <row r="1236" spans="3:3">
      <c r="C1236" s="44"/>
    </row>
    <row r="1237" spans="3:3">
      <c r="C1237" s="44"/>
    </row>
    <row r="1238" spans="3:3">
      <c r="C1238" s="44"/>
    </row>
    <row r="1239" spans="3:3">
      <c r="C1239" s="44"/>
    </row>
    <row r="1240" spans="3:3">
      <c r="C1240" s="44"/>
    </row>
    <row r="1241" spans="3:3">
      <c r="C1241" s="44"/>
    </row>
    <row r="1242" spans="3:3">
      <c r="C1242" s="44"/>
    </row>
    <row r="1243" spans="3:3">
      <c r="C1243" s="44"/>
    </row>
    <row r="1244" spans="3:3">
      <c r="C1244" s="44"/>
    </row>
    <row r="1245" spans="3:3">
      <c r="C1245" s="44"/>
    </row>
  </sheetData>
  <mergeCells count="5">
    <mergeCell ref="J57:O58"/>
    <mergeCell ref="J141:O145"/>
    <mergeCell ref="J147:O148"/>
    <mergeCell ref="J150:O151"/>
    <mergeCell ref="J251:O254"/>
  </mergeCells>
  <dataValidations count="1">
    <dataValidation type="list" errorStyle="information" allowBlank="1" showInputMessage="1" promptTitle="Veuillez choisir" prompt="mois, semaine, jour" sqref="D201:D205 D131:D135 D216:D219 D209:D212 D105:D114 D72:D79 D82:D93 D97:D101 D118:D127 D223:D226 D230:D232 D153:D195" xr:uid="{C91023D0-D4E1-2B4A-BC77-10CE2C725C7D}">
      <formula1>$I$17:$I$19</formula1>
    </dataValidation>
  </dataValidations>
  <pageMargins left="0.7" right="0.7" top="0.75" bottom="0.75" header="0.3" footer="0.3"/>
  <pageSetup paperSize="9" scale="69" orientation="portrait" horizontalDpi="0" verticalDpi="0"/>
  <colBreaks count="1" manualBreakCount="1">
    <brk id="9" max="1048575" man="1"/>
  </colBreaks>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Budget (Soutien à l’innovation)</vt:lpstr>
      <vt:lpstr>'Budget (Soutien à l’innovation)'!Print_Area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Laurent Kempf</dc:creator>
  <cp:lastModifiedBy>Webmaster Cinéforom</cp:lastModifiedBy>
  <dcterms:created xsi:type="dcterms:W3CDTF">2019-03-29T12:35:47Z</dcterms:created>
  <dcterms:modified xsi:type="dcterms:W3CDTF">2019-04-23T09:40:39Z</dcterms:modified>
</cp:coreProperties>
</file>